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P34" i="1"/>
  <c r="P33" s="1"/>
  <c r="Q34"/>
  <c r="Q33" s="1"/>
  <c r="R34"/>
  <c r="R33" s="1"/>
  <c r="S34"/>
  <c r="S33" s="1"/>
  <c r="T34"/>
  <c r="T33" s="1"/>
  <c r="S31"/>
  <c r="S28" s="1"/>
  <c r="T31"/>
  <c r="R31"/>
  <c r="R28" s="1"/>
  <c r="T28"/>
  <c r="Q38"/>
  <c r="Q37" s="1"/>
  <c r="Q36" s="1"/>
  <c r="P38"/>
  <c r="P37" s="1"/>
  <c r="P36" s="1"/>
  <c r="P14"/>
  <c r="Q23"/>
  <c r="Q22" s="1"/>
  <c r="Q54"/>
  <c r="Q52" s="1"/>
  <c r="Q14"/>
  <c r="P29"/>
  <c r="P54"/>
  <c r="P52" s="1"/>
  <c r="P23"/>
  <c r="P22" s="1"/>
  <c r="Q20"/>
  <c r="R20"/>
  <c r="S20"/>
  <c r="T20"/>
  <c r="P20"/>
  <c r="Q18"/>
  <c r="R18"/>
  <c r="S18"/>
  <c r="T18"/>
  <c r="P18"/>
  <c r="Q16"/>
  <c r="R16"/>
  <c r="S16"/>
  <c r="T16"/>
  <c r="P16"/>
  <c r="R14"/>
  <c r="S14"/>
  <c r="T14"/>
  <c r="R63"/>
  <c r="R62" s="1"/>
  <c r="S63"/>
  <c r="S62" s="1"/>
  <c r="R44"/>
  <c r="S44"/>
  <c r="T44"/>
  <c r="Q63"/>
  <c r="Q62" s="1"/>
  <c r="T63"/>
  <c r="T62" s="1"/>
  <c r="P63"/>
  <c r="P62" s="1"/>
  <c r="Q45"/>
  <c r="Q44" s="1"/>
  <c r="P45"/>
  <c r="P44" s="1"/>
  <c r="R26"/>
  <c r="S26"/>
  <c r="T26"/>
  <c r="Q31"/>
  <c r="Q28" s="1"/>
  <c r="Q60"/>
  <c r="Q58" s="1"/>
  <c r="Q57" s="1"/>
  <c r="Q56" s="1"/>
  <c r="R60"/>
  <c r="R58" s="1"/>
  <c r="R57" s="1"/>
  <c r="R56" s="1"/>
  <c r="S60"/>
  <c r="S58" s="1"/>
  <c r="S57" s="1"/>
  <c r="S56" s="1"/>
  <c r="T60"/>
  <c r="P60"/>
  <c r="P58" s="1"/>
  <c r="P57" s="1"/>
  <c r="Q50"/>
  <c r="Q49" s="1"/>
  <c r="R50"/>
  <c r="R49" s="1"/>
  <c r="S50"/>
  <c r="S49" s="1"/>
  <c r="T50"/>
  <c r="T49" s="1"/>
  <c r="P50"/>
  <c r="P49" s="1"/>
  <c r="T58"/>
  <c r="T57" s="1"/>
  <c r="Q42"/>
  <c r="Q41" s="1"/>
  <c r="Q40" s="1"/>
  <c r="R42"/>
  <c r="R41" s="1"/>
  <c r="R40" s="1"/>
  <c r="S42"/>
  <c r="S41" s="1"/>
  <c r="S40" s="1"/>
  <c r="T42"/>
  <c r="T41" s="1"/>
  <c r="T40" s="1"/>
  <c r="P42"/>
  <c r="P41" s="1"/>
  <c r="P40" s="1"/>
  <c r="P31"/>
  <c r="Q26"/>
  <c r="P26"/>
  <c r="Q9"/>
  <c r="Q8" s="1"/>
  <c r="R9"/>
  <c r="R8" s="1"/>
  <c r="S9"/>
  <c r="S8" s="1"/>
  <c r="T9"/>
  <c r="T8" s="1"/>
  <c r="P9"/>
  <c r="P8" s="1"/>
  <c r="Q48" l="1"/>
  <c r="Q47" s="1"/>
  <c r="P28"/>
  <c r="P25" s="1"/>
  <c r="P7" s="1"/>
  <c r="S48"/>
  <c r="S47" s="1"/>
  <c r="R48"/>
  <c r="R47" s="1"/>
  <c r="T13"/>
  <c r="T12" s="1"/>
  <c r="S13"/>
  <c r="S12" s="1"/>
  <c r="S7" s="1"/>
  <c r="Q13"/>
  <c r="Q12" s="1"/>
  <c r="Q7" s="1"/>
  <c r="P13"/>
  <c r="P12" s="1"/>
  <c r="R13"/>
  <c r="R12" s="1"/>
  <c r="T56"/>
  <c r="T48" s="1"/>
  <c r="T47" s="1"/>
  <c r="P56"/>
  <c r="P48" s="1"/>
  <c r="P47" s="1"/>
  <c r="Q25"/>
  <c r="S25"/>
  <c r="T25"/>
  <c r="T7" s="1"/>
  <c r="R25"/>
  <c r="R7" l="1"/>
  <c r="P65"/>
  <c r="Q65"/>
  <c r="T65"/>
  <c r="S65" l="1"/>
  <c r="R65"/>
</calcChain>
</file>

<file path=xl/sharedStrings.xml><?xml version="1.0" encoding="utf-8"?>
<sst xmlns="http://schemas.openxmlformats.org/spreadsheetml/2006/main" count="605" uniqueCount="147">
  <si>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</si>
  <si>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</si>
  <si>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</si>
  <si>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</si>
  <si>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Показатели прогноза доходов бюджета</t>
  </si>
  <si>
    <t>код вида доходов бюджета</t>
  </si>
  <si>
    <t>код подвида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</si>
  <si>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</si>
  <si>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</si>
  <si>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</si>
  <si>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</si>
  <si>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</si>
  <si>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</si>
  <si>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</si>
  <si>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</si>
  <si>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2</t>
  </si>
  <si>
    <t>3</t>
  </si>
  <si>
    <t>4</t>
  </si>
  <si>
    <t>5</t>
  </si>
  <si>
    <t>6</t>
  </si>
  <si>
    <t>7</t>
  </si>
  <si>
    <t>8</t>
  </si>
  <si>
    <t>000</t>
  </si>
  <si>
    <t>00</t>
  </si>
  <si>
    <t>0000</t>
  </si>
  <si>
    <t>НАЛОГОВЫЕ И НЕНАЛОГОВЫЕ ДОХОДЫ</t>
  </si>
  <si>
    <t>182</t>
  </si>
  <si>
    <t>01</t>
  </si>
  <si>
    <t>НАЛОГИ НА ПРИБЫЛЬ, ДОХОДЫ</t>
  </si>
  <si>
    <t>Федеральная налоговая служба</t>
  </si>
  <si>
    <t>110</t>
  </si>
  <si>
    <t>010</t>
  </si>
  <si>
    <t>02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</si>
  <si>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</si>
  <si>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</si>
  <si>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020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</si>
  <si>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</si>
  <si>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</si>
  <si>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040</t>
  </si>
  <si>
    <t>03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</si>
  <si>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</si>
  <si>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</si>
  <si>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100</t>
  </si>
  <si>
    <t>120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</si>
  <si>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</si>
  <si>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</si>
  <si>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</si>
  <si>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</si>
  <si>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</si>
  <si>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</si>
  <si>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</si>
  <si>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</si>
  <si>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</si>
  <si>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06</t>
  </si>
  <si>
    <t>НАЛОГИ НА ИМУЩЕСТВО</t>
  </si>
  <si>
    <t>04</t>
  </si>
  <si>
    <t>08</t>
  </si>
  <si>
    <t>ГОСУДАРСТВЕННАЯ ПОШЛИНА</t>
  </si>
  <si>
    <t>09</t>
  </si>
  <si>
    <t>11</t>
  </si>
  <si>
    <t>ДОХОДЫ ОТ ИСПОЛЬЗОВАНИЯ ИМУЩЕСТВА, НАХОДЯЩЕГОСЯ В ГОСУДАРСТВЕННОЙ И МУНИЦИПАЛЬНОЙ СОБСТВЕННОСТИ</t>
  </si>
  <si>
    <t>001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</si>
  <si>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</si>
  <si>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</si>
  <si>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</si>
  <si>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</si>
  <si>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</si>
  <si>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</si>
  <si>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</si>
  <si>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043</t>
  </si>
  <si>
    <t>Реестр источников доходов Черемушинского сельсовета</t>
  </si>
  <si>
    <t>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</si>
  <si>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</si>
  <si>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</si>
  <si>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</si>
  <si>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</si>
  <si>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</si>
  <si>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код администратора</t>
  </si>
  <si>
    <t>Наименование администратора доходов  бюджета</t>
  </si>
  <si>
    <t>Нормативы распределения доходов в  бюджет, %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</si>
  <si>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</si>
  <si>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</si>
  <si>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администрация Черемушинского сельсовета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</si>
  <si>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</si>
  <si>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</si>
  <si>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</si>
  <si>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</si>
  <si>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сельских поселений на выравнивание бюджетной обеспеченности</t>
  </si>
  <si>
    <t>999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</si>
  <si>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</si>
  <si>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024</t>
  </si>
  <si>
    <t>7514</t>
  </si>
  <si>
    <t>Субвенции бюджетам сельских поселений на выполнение государственных полномочий по созданию и обеспечению деятельности административных комиссий</t>
  </si>
  <si>
    <t>613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</si>
  <si>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</si>
  <si>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</si>
  <si>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15</t>
  </si>
  <si>
    <t>30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</si>
  <si>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</si>
  <si>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</si>
  <si>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35</t>
  </si>
  <si>
    <t>118</t>
  </si>
  <si>
    <t>40</t>
  </si>
  <si>
    <t>49</t>
  </si>
  <si>
    <t>140</t>
  </si>
  <si>
    <t>150</t>
  </si>
  <si>
    <t>2023год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</si>
  <si>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</si>
  <si>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</si>
  <si>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</si>
  <si>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</si>
  <si>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</si>
  <si>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</si>
  <si>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</si>
  <si>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</si>
  <si>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2024год</t>
  </si>
  <si>
    <t>2024 год</t>
  </si>
  <si>
    <t>НАЛОГИ НА СОВОКУПНЫЙ ДОХОД</t>
  </si>
  <si>
    <t>Единый сельскохозяйственный налог</t>
  </si>
  <si>
    <t>2025год</t>
  </si>
  <si>
    <t>2025 год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</si>
  <si>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</si>
  <si>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</si>
  <si>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</si>
  <si>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Субсидии бюджетам бюджетной системы Российской Федерации (межбюджетные субсидии)</t>
  </si>
  <si>
    <t>29</t>
  </si>
  <si>
    <t>Прочие субсидии</t>
  </si>
  <si>
    <t>Прочие субсидии бюджетам сельских поселений</t>
  </si>
  <si>
    <t>2026год</t>
  </si>
  <si>
    <t>Показатели кассовых поступлений в 2023 году 
(по состоянию 
на 01.11.2023)</t>
  </si>
  <si>
    <t>Оценка 
2023 года</t>
  </si>
  <si>
    <t>2026 год</t>
  </si>
  <si>
    <t>16</t>
  </si>
  <si>
    <t>ЗАДОЛЖЕННОСТЬ И ПЕРЕРАСЧЕТЫ ПО ОТМЕНЕННЫМ НАЛОГАМ, СБОРАМ И ИНЫМ ОБЯЗАТЕЛЬНЫМ ПЛАТЕЖАМ</t>
  </si>
  <si>
    <t>Налоги на имущество</t>
  </si>
  <si>
    <t>050</t>
  </si>
  <si>
    <t>Земельный налог (по обязательствам, возникшим до 01 января 2006 года), мобилизуемый на территориях поселений</t>
  </si>
  <si>
    <t>053</t>
  </si>
  <si>
    <t>Земельный налог (по обязательствам, возникшим до 01 января 2006 года), мобилизуемый на территориях сельских поселений</t>
  </si>
  <si>
    <t>25</t>
  </si>
  <si>
    <t>576</t>
  </si>
  <si>
    <t>Субсидии бюджетам сельских поселений на обеспечение комплексного развития сельских территорий</t>
  </si>
  <si>
    <t>20</t>
  </si>
  <si>
    <t>ШТРАФЫ, САНКЦИИ, ВОЗМЕЩЕНИЕ УЩЕРБА</t>
  </si>
  <si>
    <t>Платежи в целях возмещения причиненого ущерба (убытков)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</si>
  <si>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</si>
  <si>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Итого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</si>
</sst>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"/>
  </numFmts>
  <fonts count="4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right" wrapText="1"/>
    </xf>
    <xf numFmtId="49" fontId="3" fillId="0" borderId="6" xfId="0" quotePrefix="1" applyNumberFormat="1" applyFont="1" applyFill="1" applyBorder="1" applyAlignment="1">
      <alignment horizontal="center" vertical="center" textRotation="90" wrapText="1"/>
    </xf>
    <xf numFmtId="49" fontId="3" fillId="0" borderId="6" xfId="0" applyNumberFormat="1" applyFont="1" applyFill="1" applyBorder="1" applyAlignment="1">
      <alignment horizontal="center" vertical="center" textRotation="90" wrapText="1"/>
    </xf>
    <xf numFmtId="0" fontId="3" fillId="0" borderId="6" xfId="0" quotePrefix="1" applyFont="1" applyFill="1" applyBorder="1" applyAlignment="1">
      <alignment horizontal="center" vertical="center" textRotation="90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6" xfId="0" quotePrefix="1" applyNumberFormat="1" applyFont="1" applyFill="1" applyBorder="1" applyAlignment="1">
      <alignment horizontal="center" vertical="center" wrapText="1"/>
    </xf>
    <xf numFmtId="0" fontId="3" fillId="0" borderId="6" xfId="0" quotePrefix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/>
    </xf>
    <xf numFmtId="0" fontId="2" fillId="0" borderId="6" xfId="0" applyNumberFormat="1" applyFont="1" applyFill="1" applyBorder="1" applyAlignment="1">
      <alignment horizontal="justify" wrapText="1"/>
    </xf>
    <xf numFmtId="0" fontId="2" fillId="0" borderId="6" xfId="0" applyNumberFormat="1" applyFont="1" applyFill="1" applyBorder="1" applyAlignment="1">
      <alignment wrapText="1"/>
    </xf>
    <xf numFmtId="164" fontId="2" fillId="0" borderId="6" xfId="0" applyNumberFormat="1" applyFont="1" applyFill="1" applyBorder="1" applyAlignment="1"/>
    <xf numFmtId="4" fontId="2" fillId="0" borderId="6" xfId="0" applyNumberFormat="1" applyFont="1" applyFill="1" applyBorder="1" applyAlignment="1"/>
    <xf numFmtId="165" fontId="2" fillId="0" borderId="6" xfId="0" applyNumberFormat="1" applyFont="1" applyFill="1" applyBorder="1" applyAlignment="1"/>
    <xf numFmtId="0" fontId="2" fillId="0" borderId="6" xfId="0" applyFont="1" applyFill="1" applyBorder="1" applyAlignment="1">
      <alignment horizontal="left"/>
    </xf>
    <xf numFmtId="49" fontId="2" fillId="0" borderId="6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textRotation="90" wrapText="1"/>
    </xf>
    <xf numFmtId="49" fontId="2" fillId="0" borderId="6" xfId="0" applyNumberFormat="1" applyFont="1" applyFill="1" applyBorder="1" applyAlignment="1"/>
    <xf numFmtId="0" fontId="1" fillId="0" borderId="0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10" xfId="0" applyFont="1" applyFill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center" vertical="center" textRotation="90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quotePrefix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textRotation="90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wrapText="1"/>
    </xf>
    <xf numFmtId="0" fontId="2" fillId="0" borderId="4" xfId="0" applyNumberFormat="1" applyFont="1" applyFill="1" applyBorder="1" applyAlignment="1">
      <alignment horizontal="center" wrapText="1"/>
    </xf>
    <xf numFmtId="0" fontId="2" fillId="0" borderId="5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2"/>
  <sheetViews>
    <sheetView tabSelected="1" topLeftCell="A58" workbookViewId="0">
      <selection activeCell="A65" sqref="A65:J65"/>
    </sheetView>
  </sheetViews>
  <sheetFormatPr defaultRowHeight="15"/>
  <cols>
    <col min="1" max="1" width="3.42578125" customWidth="1"/>
    <col min="2" max="2" width="4.7109375" customWidth="1"/>
    <col min="3" max="5" width="2.85546875" customWidth="1"/>
    <col min="6" max="6" width="3.5703125" customWidth="1"/>
    <col min="7" max="7" width="3.28515625" customWidth="1"/>
    <col min="8" max="8" width="5.7109375" customWidth="1"/>
    <col min="9" max="9" width="4.28515625" customWidth="1"/>
    <col min="10" max="10" width="30.28515625" customWidth="1"/>
    <col min="11" max="11" width="21" customWidth="1"/>
    <col min="12" max="13" width="5.42578125" customWidth="1"/>
    <col min="14" max="14" width="5.7109375" customWidth="1"/>
    <col min="15" max="15" width="5.42578125" customWidth="1"/>
    <col min="16" max="16" width="11.42578125" customWidth="1"/>
    <col min="17" max="17" width="10.5703125" customWidth="1"/>
    <col min="18" max="18" width="10.7109375" customWidth="1"/>
    <col min="19" max="19" width="11.140625" customWidth="1"/>
    <col min="20" max="20" width="11.5703125" customWidth="1"/>
  </cols>
  <sheetData>
    <row r="1" spans="1:20" ht="15.75">
      <c r="A1" s="19" t="s">
        <v>70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</row>
    <row r="2" spans="1:20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" t="s">
        <v>0</v>
      </c>
    </row>
    <row r="3" spans="1:20" ht="28.5" customHeight="1">
      <c r="A3" s="20" t="s">
        <v>1</v>
      </c>
      <c r="B3" s="23" t="s">
        <v>2</v>
      </c>
      <c r="C3" s="24"/>
      <c r="D3" s="24"/>
      <c r="E3" s="24"/>
      <c r="F3" s="24"/>
      <c r="G3" s="24"/>
      <c r="H3" s="24"/>
      <c r="I3" s="25"/>
      <c r="J3" s="26" t="s">
        <v>3</v>
      </c>
      <c r="K3" s="29" t="s">
        <v>78</v>
      </c>
      <c r="L3" s="31" t="s">
        <v>79</v>
      </c>
      <c r="M3" s="32"/>
      <c r="N3" s="32"/>
      <c r="O3" s="33"/>
      <c r="P3" s="29" t="s">
        <v>129</v>
      </c>
      <c r="Q3" s="29" t="s">
        <v>130</v>
      </c>
      <c r="R3" s="29" t="s">
        <v>4</v>
      </c>
      <c r="S3" s="30"/>
      <c r="T3" s="30"/>
    </row>
    <row r="4" spans="1:20" ht="30.75" customHeight="1">
      <c r="A4" s="21"/>
      <c r="B4" s="37" t="s">
        <v>77</v>
      </c>
      <c r="C4" s="38" t="s">
        <v>5</v>
      </c>
      <c r="D4" s="38"/>
      <c r="E4" s="38"/>
      <c r="F4" s="38"/>
      <c r="G4" s="38"/>
      <c r="H4" s="38" t="s">
        <v>6</v>
      </c>
      <c r="I4" s="38"/>
      <c r="J4" s="27"/>
      <c r="K4" s="29"/>
      <c r="L4" s="34"/>
      <c r="M4" s="35"/>
      <c r="N4" s="35"/>
      <c r="O4" s="36"/>
      <c r="P4" s="29"/>
      <c r="Q4" s="29"/>
      <c r="R4" s="29" t="s">
        <v>116</v>
      </c>
      <c r="S4" s="29" t="s">
        <v>120</v>
      </c>
      <c r="T4" s="29" t="s">
        <v>131</v>
      </c>
    </row>
    <row r="5" spans="1:20" ht="161.25">
      <c r="A5" s="22"/>
      <c r="B5" s="37"/>
      <c r="C5" s="3" t="s">
        <v>7</v>
      </c>
      <c r="D5" s="3" t="s">
        <v>8</v>
      </c>
      <c r="E5" s="3" t="s">
        <v>9</v>
      </c>
      <c r="F5" s="3" t="s">
        <v>10</v>
      </c>
      <c r="G5" s="4" t="s">
        <v>11</v>
      </c>
      <c r="H5" s="4" t="s">
        <v>12</v>
      </c>
      <c r="I5" s="4" t="s">
        <v>13</v>
      </c>
      <c r="J5" s="28"/>
      <c r="K5" s="30"/>
      <c r="L5" s="17" t="s">
        <v>106</v>
      </c>
      <c r="M5" s="17" t="s">
        <v>115</v>
      </c>
      <c r="N5" s="17" t="s">
        <v>119</v>
      </c>
      <c r="O5" s="17" t="s">
        <v>128</v>
      </c>
      <c r="P5" s="30"/>
      <c r="Q5" s="30"/>
      <c r="R5" s="29"/>
      <c r="S5" s="29"/>
      <c r="T5" s="29"/>
    </row>
    <row r="6" spans="1:20">
      <c r="A6" s="5"/>
      <c r="B6" s="6" t="s">
        <v>14</v>
      </c>
      <c r="C6" s="6" t="s">
        <v>15</v>
      </c>
      <c r="D6" s="6" t="s">
        <v>16</v>
      </c>
      <c r="E6" s="6" t="s">
        <v>17</v>
      </c>
      <c r="F6" s="6" t="s">
        <v>18</v>
      </c>
      <c r="G6" s="6" t="s">
        <v>19</v>
      </c>
      <c r="H6" s="6" t="s">
        <v>20</v>
      </c>
      <c r="I6" s="6" t="s">
        <v>21</v>
      </c>
      <c r="J6" s="7">
        <v>9</v>
      </c>
      <c r="K6" s="8">
        <v>10</v>
      </c>
      <c r="L6" s="8">
        <v>11</v>
      </c>
      <c r="M6" s="8">
        <v>12</v>
      </c>
      <c r="N6" s="8">
        <v>13</v>
      </c>
      <c r="O6" s="8">
        <v>14</v>
      </c>
      <c r="P6" s="8">
        <v>16</v>
      </c>
      <c r="Q6" s="8">
        <v>17</v>
      </c>
      <c r="R6" s="8">
        <v>18</v>
      </c>
      <c r="S6" s="8">
        <v>19</v>
      </c>
      <c r="T6" s="8">
        <v>20</v>
      </c>
    </row>
    <row r="7" spans="1:20" ht="27.75" customHeight="1">
      <c r="A7" s="15">
        <v>1</v>
      </c>
      <c r="B7" s="16" t="s">
        <v>22</v>
      </c>
      <c r="C7" s="16" t="s">
        <v>14</v>
      </c>
      <c r="D7" s="16" t="s">
        <v>23</v>
      </c>
      <c r="E7" s="16" t="s">
        <v>23</v>
      </c>
      <c r="F7" s="16" t="s">
        <v>22</v>
      </c>
      <c r="G7" s="16" t="s">
        <v>23</v>
      </c>
      <c r="H7" s="16" t="s">
        <v>24</v>
      </c>
      <c r="I7" s="16" t="s">
        <v>22</v>
      </c>
      <c r="J7" s="10" t="s">
        <v>25</v>
      </c>
      <c r="K7" s="11"/>
      <c r="L7" s="12"/>
      <c r="M7" s="12"/>
      <c r="N7" s="12"/>
      <c r="O7" s="12"/>
      <c r="P7" s="13">
        <f>P8+P12+P25+P33+P40+P44+P22+P36</f>
        <v>689.69999999999993</v>
      </c>
      <c r="Q7" s="13">
        <f>Q8+Q12+Q25+Q33+Q40+Q44+Q22+Q36</f>
        <v>842</v>
      </c>
      <c r="R7" s="13">
        <f t="shared" ref="R7:T7" si="0">R8+R12+R25+R33+R40+R44+R22+R36</f>
        <v>1065.3</v>
      </c>
      <c r="S7" s="13">
        <f t="shared" si="0"/>
        <v>1060.9000000000001</v>
      </c>
      <c r="T7" s="13">
        <f t="shared" si="0"/>
        <v>1075.2</v>
      </c>
    </row>
    <row r="8" spans="1:20" ht="25.5" customHeight="1">
      <c r="A8" s="15">
        <v>2</v>
      </c>
      <c r="B8" s="16" t="s">
        <v>26</v>
      </c>
      <c r="C8" s="16" t="s">
        <v>14</v>
      </c>
      <c r="D8" s="16" t="s">
        <v>27</v>
      </c>
      <c r="E8" s="16" t="s">
        <v>23</v>
      </c>
      <c r="F8" s="16" t="s">
        <v>22</v>
      </c>
      <c r="G8" s="16" t="s">
        <v>23</v>
      </c>
      <c r="H8" s="16" t="s">
        <v>24</v>
      </c>
      <c r="I8" s="16" t="s">
        <v>22</v>
      </c>
      <c r="J8" s="10" t="s">
        <v>28</v>
      </c>
      <c r="K8" s="11" t="s">
        <v>29</v>
      </c>
      <c r="L8" s="12"/>
      <c r="M8" s="12"/>
      <c r="N8" s="12"/>
      <c r="O8" s="12"/>
      <c r="P8" s="13">
        <f>P9</f>
        <v>89.2</v>
      </c>
      <c r="Q8" s="13">
        <f t="shared" ref="Q8:T8" si="1">Q9</f>
        <v>107.4</v>
      </c>
      <c r="R8" s="13">
        <f t="shared" si="1"/>
        <v>146.4</v>
      </c>
      <c r="S8" s="13">
        <f t="shared" si="1"/>
        <v>157.4</v>
      </c>
      <c r="T8" s="13">
        <f t="shared" si="1"/>
        <v>168.1</v>
      </c>
    </row>
    <row r="9" spans="1:20" ht="25.5" customHeight="1">
      <c r="A9" s="15">
        <v>3</v>
      </c>
      <c r="B9" s="16" t="s">
        <v>26</v>
      </c>
      <c r="C9" s="16" t="s">
        <v>14</v>
      </c>
      <c r="D9" s="16" t="s">
        <v>27</v>
      </c>
      <c r="E9" s="16" t="s">
        <v>32</v>
      </c>
      <c r="F9" s="16" t="s">
        <v>22</v>
      </c>
      <c r="G9" s="16" t="s">
        <v>27</v>
      </c>
      <c r="H9" s="16" t="s">
        <v>24</v>
      </c>
      <c r="I9" s="16" t="s">
        <v>30</v>
      </c>
      <c r="J9" s="10" t="s">
        <v>33</v>
      </c>
      <c r="K9" s="11" t="s">
        <v>29</v>
      </c>
      <c r="L9" s="12"/>
      <c r="M9" s="12"/>
      <c r="N9" s="12"/>
      <c r="O9" s="12"/>
      <c r="P9" s="13">
        <f>P10+P11</f>
        <v>89.2</v>
      </c>
      <c r="Q9" s="13">
        <f>Q10+Q11</f>
        <v>107.4</v>
      </c>
      <c r="R9" s="13">
        <f>R10+R11</f>
        <v>146.4</v>
      </c>
      <c r="S9" s="13">
        <f>S10+S11</f>
        <v>157.4</v>
      </c>
      <c r="T9" s="13">
        <f>T10+T11</f>
        <v>168.1</v>
      </c>
    </row>
    <row r="10" spans="1:20" ht="102.75" customHeight="1">
      <c r="A10" s="15">
        <v>4</v>
      </c>
      <c r="B10" s="16" t="s">
        <v>26</v>
      </c>
      <c r="C10" s="16" t="s">
        <v>14</v>
      </c>
      <c r="D10" s="16" t="s">
        <v>27</v>
      </c>
      <c r="E10" s="16" t="s">
        <v>32</v>
      </c>
      <c r="F10" s="16" t="s">
        <v>31</v>
      </c>
      <c r="G10" s="16" t="s">
        <v>27</v>
      </c>
      <c r="H10" s="16" t="s">
        <v>24</v>
      </c>
      <c r="I10" s="16" t="s">
        <v>30</v>
      </c>
      <c r="J10" s="10" t="s">
        <v>34</v>
      </c>
      <c r="K10" s="11" t="s">
        <v>29</v>
      </c>
      <c r="L10" s="12">
        <v>2</v>
      </c>
      <c r="M10" s="12">
        <v>2</v>
      </c>
      <c r="N10" s="12">
        <v>2</v>
      </c>
      <c r="O10" s="12">
        <v>2</v>
      </c>
      <c r="P10" s="13">
        <v>88</v>
      </c>
      <c r="Q10" s="13">
        <v>106.2</v>
      </c>
      <c r="R10" s="13">
        <v>146.4</v>
      </c>
      <c r="S10" s="13">
        <v>157.4</v>
      </c>
      <c r="T10" s="13">
        <v>168.1</v>
      </c>
    </row>
    <row r="11" spans="1:20" ht="64.5">
      <c r="A11" s="15">
        <v>5</v>
      </c>
      <c r="B11" s="16" t="s">
        <v>26</v>
      </c>
      <c r="C11" s="16" t="s">
        <v>14</v>
      </c>
      <c r="D11" s="16" t="s">
        <v>27</v>
      </c>
      <c r="E11" s="16" t="s">
        <v>32</v>
      </c>
      <c r="F11" s="16" t="s">
        <v>36</v>
      </c>
      <c r="G11" s="16" t="s">
        <v>27</v>
      </c>
      <c r="H11" s="16" t="s">
        <v>24</v>
      </c>
      <c r="I11" s="16" t="s">
        <v>30</v>
      </c>
      <c r="J11" s="10" t="s">
        <v>37</v>
      </c>
      <c r="K11" s="11" t="s">
        <v>29</v>
      </c>
      <c r="L11" s="12">
        <v>2</v>
      </c>
      <c r="M11" s="12">
        <v>2</v>
      </c>
      <c r="N11" s="12">
        <v>2</v>
      </c>
      <c r="O11" s="12">
        <v>2</v>
      </c>
      <c r="P11" s="13">
        <v>1.2</v>
      </c>
      <c r="Q11" s="13">
        <v>1.2</v>
      </c>
      <c r="R11" s="13"/>
      <c r="S11" s="13"/>
      <c r="T11" s="13"/>
    </row>
    <row r="12" spans="1:20" ht="51.75">
      <c r="A12" s="15">
        <v>6</v>
      </c>
      <c r="B12" s="16" t="s">
        <v>22</v>
      </c>
      <c r="C12" s="16" t="s">
        <v>14</v>
      </c>
      <c r="D12" s="16" t="s">
        <v>39</v>
      </c>
      <c r="E12" s="16" t="s">
        <v>23</v>
      </c>
      <c r="F12" s="16" t="s">
        <v>22</v>
      </c>
      <c r="G12" s="16" t="s">
        <v>23</v>
      </c>
      <c r="H12" s="16" t="s">
        <v>24</v>
      </c>
      <c r="I12" s="16" t="s">
        <v>22</v>
      </c>
      <c r="J12" s="10" t="s">
        <v>40</v>
      </c>
      <c r="K12" s="11" t="s">
        <v>29</v>
      </c>
      <c r="L12" s="12"/>
      <c r="M12" s="12"/>
      <c r="N12" s="12"/>
      <c r="O12" s="12"/>
      <c r="P12" s="13">
        <f>P13</f>
        <v>314.39999999999998</v>
      </c>
      <c r="Q12" s="13">
        <f t="shared" ref="Q12:T12" si="2">Q13</f>
        <v>330.5</v>
      </c>
      <c r="R12" s="13">
        <f t="shared" si="2"/>
        <v>387.1</v>
      </c>
      <c r="S12" s="13">
        <f t="shared" si="2"/>
        <v>371.7</v>
      </c>
      <c r="T12" s="13">
        <f t="shared" si="2"/>
        <v>375.30000000000007</v>
      </c>
    </row>
    <row r="13" spans="1:20" ht="39">
      <c r="A13" s="15">
        <v>7</v>
      </c>
      <c r="B13" s="16" t="s">
        <v>22</v>
      </c>
      <c r="C13" s="16" t="s">
        <v>14</v>
      </c>
      <c r="D13" s="16" t="s">
        <v>39</v>
      </c>
      <c r="E13" s="16" t="s">
        <v>32</v>
      </c>
      <c r="F13" s="16" t="s">
        <v>22</v>
      </c>
      <c r="G13" s="16" t="s">
        <v>27</v>
      </c>
      <c r="H13" s="16" t="s">
        <v>24</v>
      </c>
      <c r="I13" s="16" t="s">
        <v>30</v>
      </c>
      <c r="J13" s="10" t="s">
        <v>41</v>
      </c>
      <c r="K13" s="11" t="s">
        <v>29</v>
      </c>
      <c r="L13" s="12"/>
      <c r="M13" s="12"/>
      <c r="N13" s="12"/>
      <c r="O13" s="12"/>
      <c r="P13" s="13">
        <f>P14+P16+P18+P20</f>
        <v>314.39999999999998</v>
      </c>
      <c r="Q13" s="13">
        <f t="shared" ref="Q13:T13" si="3">Q14+Q16+Q18+Q20</f>
        <v>330.5</v>
      </c>
      <c r="R13" s="13">
        <f t="shared" si="3"/>
        <v>387.1</v>
      </c>
      <c r="S13" s="13">
        <f t="shared" si="3"/>
        <v>371.7</v>
      </c>
      <c r="T13" s="13">
        <f t="shared" si="3"/>
        <v>375.30000000000007</v>
      </c>
    </row>
    <row r="14" spans="1:20" ht="102.75">
      <c r="A14" s="15">
        <v>8</v>
      </c>
      <c r="B14" s="16" t="s">
        <v>26</v>
      </c>
      <c r="C14" s="16" t="s">
        <v>14</v>
      </c>
      <c r="D14" s="16" t="s">
        <v>39</v>
      </c>
      <c r="E14" s="16" t="s">
        <v>32</v>
      </c>
      <c r="F14" s="16" t="s">
        <v>44</v>
      </c>
      <c r="G14" s="16" t="s">
        <v>27</v>
      </c>
      <c r="H14" s="16" t="s">
        <v>24</v>
      </c>
      <c r="I14" s="16" t="s">
        <v>30</v>
      </c>
      <c r="J14" s="10" t="s">
        <v>45</v>
      </c>
      <c r="K14" s="11" t="s">
        <v>29</v>
      </c>
      <c r="L14" s="14"/>
      <c r="M14" s="14"/>
      <c r="N14" s="14"/>
      <c r="O14" s="14"/>
      <c r="P14" s="13">
        <f>P15</f>
        <v>161.6</v>
      </c>
      <c r="Q14" s="13">
        <f t="shared" ref="Q14:T14" si="4">Q15</f>
        <v>161.6</v>
      </c>
      <c r="R14" s="13">
        <f t="shared" si="4"/>
        <v>201.9</v>
      </c>
      <c r="S14" s="13">
        <f t="shared" si="4"/>
        <v>172.7</v>
      </c>
      <c r="T14" s="13">
        <f t="shared" si="4"/>
        <v>171.6</v>
      </c>
    </row>
    <row r="15" spans="1:20" ht="166.5">
      <c r="A15" s="15">
        <v>9</v>
      </c>
      <c r="B15" s="16" t="s">
        <v>26</v>
      </c>
      <c r="C15" s="16" t="s">
        <v>14</v>
      </c>
      <c r="D15" s="16" t="s">
        <v>39</v>
      </c>
      <c r="E15" s="16" t="s">
        <v>32</v>
      </c>
      <c r="F15" s="16" t="s">
        <v>107</v>
      </c>
      <c r="G15" s="16" t="s">
        <v>27</v>
      </c>
      <c r="H15" s="16" t="s">
        <v>24</v>
      </c>
      <c r="I15" s="16" t="s">
        <v>30</v>
      </c>
      <c r="J15" s="10" t="s">
        <v>108</v>
      </c>
      <c r="K15" s="11" t="s">
        <v>29</v>
      </c>
      <c r="L15" s="18">
        <v>20</v>
      </c>
      <c r="M15" s="18">
        <v>20</v>
      </c>
      <c r="N15" s="18">
        <v>20</v>
      </c>
      <c r="O15" s="18">
        <v>20</v>
      </c>
      <c r="P15" s="13">
        <v>161.6</v>
      </c>
      <c r="Q15" s="13">
        <v>161.6</v>
      </c>
      <c r="R15" s="13">
        <v>201.9</v>
      </c>
      <c r="S15" s="13">
        <v>172.7</v>
      </c>
      <c r="T15" s="13">
        <v>171.6</v>
      </c>
    </row>
    <row r="16" spans="1:20" ht="129.75" customHeight="1">
      <c r="A16" s="15">
        <v>10</v>
      </c>
      <c r="B16" s="16" t="s">
        <v>26</v>
      </c>
      <c r="C16" s="16" t="s">
        <v>14</v>
      </c>
      <c r="D16" s="16" t="s">
        <v>39</v>
      </c>
      <c r="E16" s="16" t="s">
        <v>32</v>
      </c>
      <c r="F16" s="16" t="s">
        <v>46</v>
      </c>
      <c r="G16" s="16" t="s">
        <v>27</v>
      </c>
      <c r="H16" s="16" t="s">
        <v>24</v>
      </c>
      <c r="I16" s="16" t="s">
        <v>30</v>
      </c>
      <c r="J16" s="10" t="s">
        <v>47</v>
      </c>
      <c r="K16" s="11" t="s">
        <v>29</v>
      </c>
      <c r="L16" s="14"/>
      <c r="M16" s="14"/>
      <c r="N16" s="14"/>
      <c r="O16" s="14"/>
      <c r="P16" s="13">
        <f>P17</f>
        <v>0.9</v>
      </c>
      <c r="Q16" s="13">
        <f t="shared" ref="Q16:T16" si="5">Q17</f>
        <v>1.1000000000000001</v>
      </c>
      <c r="R16" s="13">
        <f t="shared" si="5"/>
        <v>1</v>
      </c>
      <c r="S16" s="13">
        <f t="shared" si="5"/>
        <v>1.3</v>
      </c>
      <c r="T16" s="13">
        <f t="shared" si="5"/>
        <v>1.3</v>
      </c>
    </row>
    <row r="17" spans="1:20" ht="192.75" customHeight="1">
      <c r="A17" s="15">
        <v>11</v>
      </c>
      <c r="B17" s="16" t="s">
        <v>26</v>
      </c>
      <c r="C17" s="16" t="s">
        <v>14</v>
      </c>
      <c r="D17" s="16" t="s">
        <v>39</v>
      </c>
      <c r="E17" s="16" t="s">
        <v>32</v>
      </c>
      <c r="F17" s="16" t="s">
        <v>109</v>
      </c>
      <c r="G17" s="16" t="s">
        <v>27</v>
      </c>
      <c r="H17" s="16" t="s">
        <v>24</v>
      </c>
      <c r="I17" s="16" t="s">
        <v>104</v>
      </c>
      <c r="J17" s="10" t="s">
        <v>110</v>
      </c>
      <c r="K17" s="11" t="s">
        <v>29</v>
      </c>
      <c r="L17" s="18">
        <v>20</v>
      </c>
      <c r="M17" s="18">
        <v>20</v>
      </c>
      <c r="N17" s="18">
        <v>20</v>
      </c>
      <c r="O17" s="18">
        <v>20</v>
      </c>
      <c r="P17" s="13">
        <v>0.9</v>
      </c>
      <c r="Q17" s="13">
        <v>1.1000000000000001</v>
      </c>
      <c r="R17" s="13">
        <v>1</v>
      </c>
      <c r="S17" s="13">
        <v>1.3</v>
      </c>
      <c r="T17" s="13">
        <v>1.3</v>
      </c>
    </row>
    <row r="18" spans="1:20" ht="102" customHeight="1">
      <c r="A18" s="15">
        <v>12</v>
      </c>
      <c r="B18" s="16" t="s">
        <v>26</v>
      </c>
      <c r="C18" s="16" t="s">
        <v>14</v>
      </c>
      <c r="D18" s="16" t="s">
        <v>39</v>
      </c>
      <c r="E18" s="16" t="s">
        <v>32</v>
      </c>
      <c r="F18" s="16" t="s">
        <v>48</v>
      </c>
      <c r="G18" s="16" t="s">
        <v>27</v>
      </c>
      <c r="H18" s="16" t="s">
        <v>24</v>
      </c>
      <c r="I18" s="16" t="s">
        <v>30</v>
      </c>
      <c r="J18" s="10" t="s">
        <v>49</v>
      </c>
      <c r="K18" s="11"/>
      <c r="L18" s="14"/>
      <c r="M18" s="14"/>
      <c r="N18" s="14"/>
      <c r="O18" s="14"/>
      <c r="P18" s="13">
        <f>P19</f>
        <v>170</v>
      </c>
      <c r="Q18" s="13">
        <f t="shared" ref="Q18:T18" si="6">Q19</f>
        <v>188.4</v>
      </c>
      <c r="R18" s="13">
        <f t="shared" si="6"/>
        <v>209.3</v>
      </c>
      <c r="S18" s="13">
        <f t="shared" si="6"/>
        <v>223.9</v>
      </c>
      <c r="T18" s="13">
        <f t="shared" si="6"/>
        <v>231.8</v>
      </c>
    </row>
    <row r="19" spans="1:20" ht="168" customHeight="1">
      <c r="A19" s="15">
        <v>13</v>
      </c>
      <c r="B19" s="16" t="s">
        <v>26</v>
      </c>
      <c r="C19" s="16" t="s">
        <v>14</v>
      </c>
      <c r="D19" s="16" t="s">
        <v>39</v>
      </c>
      <c r="E19" s="16" t="s">
        <v>32</v>
      </c>
      <c r="F19" s="16" t="s">
        <v>111</v>
      </c>
      <c r="G19" s="16" t="s">
        <v>27</v>
      </c>
      <c r="H19" s="16" t="s">
        <v>24</v>
      </c>
      <c r="I19" s="16" t="s">
        <v>30</v>
      </c>
      <c r="J19" s="10" t="s">
        <v>112</v>
      </c>
      <c r="K19" s="11" t="s">
        <v>29</v>
      </c>
      <c r="L19" s="18">
        <v>20</v>
      </c>
      <c r="M19" s="18">
        <v>20</v>
      </c>
      <c r="N19" s="18">
        <v>20</v>
      </c>
      <c r="O19" s="18">
        <v>20</v>
      </c>
      <c r="P19" s="13">
        <v>170</v>
      </c>
      <c r="Q19" s="13">
        <v>188.4</v>
      </c>
      <c r="R19" s="13">
        <v>209.3</v>
      </c>
      <c r="S19" s="13">
        <v>223.9</v>
      </c>
      <c r="T19" s="13">
        <v>231.8</v>
      </c>
    </row>
    <row r="20" spans="1:20" ht="102.75">
      <c r="A20" s="15">
        <v>14</v>
      </c>
      <c r="B20" s="16" t="s">
        <v>26</v>
      </c>
      <c r="C20" s="16" t="s">
        <v>14</v>
      </c>
      <c r="D20" s="16" t="s">
        <v>39</v>
      </c>
      <c r="E20" s="16" t="s">
        <v>32</v>
      </c>
      <c r="F20" s="16" t="s">
        <v>50</v>
      </c>
      <c r="G20" s="16" t="s">
        <v>27</v>
      </c>
      <c r="H20" s="16" t="s">
        <v>24</v>
      </c>
      <c r="I20" s="16" t="s">
        <v>30</v>
      </c>
      <c r="J20" s="10" t="s">
        <v>51</v>
      </c>
      <c r="K20" s="11" t="s">
        <v>29</v>
      </c>
      <c r="L20" s="14"/>
      <c r="M20" s="14"/>
      <c r="N20" s="14"/>
      <c r="O20" s="14"/>
      <c r="P20" s="13">
        <f>P21</f>
        <v>-18.100000000000001</v>
      </c>
      <c r="Q20" s="13">
        <f t="shared" ref="Q20:T20" si="7">Q21</f>
        <v>-20.6</v>
      </c>
      <c r="R20" s="13">
        <f t="shared" si="7"/>
        <v>-25.1</v>
      </c>
      <c r="S20" s="13">
        <f t="shared" si="7"/>
        <v>-26.2</v>
      </c>
      <c r="T20" s="13">
        <f t="shared" si="7"/>
        <v>-29.4</v>
      </c>
    </row>
    <row r="21" spans="1:20" ht="166.5">
      <c r="A21" s="15">
        <v>15</v>
      </c>
      <c r="B21" s="16" t="s">
        <v>26</v>
      </c>
      <c r="C21" s="16" t="s">
        <v>14</v>
      </c>
      <c r="D21" s="16" t="s">
        <v>39</v>
      </c>
      <c r="E21" s="16" t="s">
        <v>32</v>
      </c>
      <c r="F21" s="16" t="s">
        <v>113</v>
      </c>
      <c r="G21" s="16" t="s">
        <v>27</v>
      </c>
      <c r="H21" s="16" t="s">
        <v>24</v>
      </c>
      <c r="I21" s="16" t="s">
        <v>30</v>
      </c>
      <c r="J21" s="10" t="s">
        <v>114</v>
      </c>
      <c r="K21" s="11" t="s">
        <v>29</v>
      </c>
      <c r="L21" s="18">
        <v>20</v>
      </c>
      <c r="M21" s="18">
        <v>20</v>
      </c>
      <c r="N21" s="18">
        <v>20</v>
      </c>
      <c r="O21" s="18">
        <v>20</v>
      </c>
      <c r="P21" s="13">
        <v>-18.100000000000001</v>
      </c>
      <c r="Q21" s="13">
        <v>-20.6</v>
      </c>
      <c r="R21" s="13">
        <v>-25.1</v>
      </c>
      <c r="S21" s="13">
        <v>-26.2</v>
      </c>
      <c r="T21" s="13">
        <v>-29.4</v>
      </c>
    </row>
    <row r="22" spans="1:20" ht="25.5" customHeight="1">
      <c r="A22" s="15">
        <v>16</v>
      </c>
      <c r="B22" s="16" t="s">
        <v>26</v>
      </c>
      <c r="C22" s="16" t="s">
        <v>14</v>
      </c>
      <c r="D22" s="16" t="s">
        <v>52</v>
      </c>
      <c r="E22" s="16" t="s">
        <v>23</v>
      </c>
      <c r="F22" s="16" t="s">
        <v>22</v>
      </c>
      <c r="G22" s="16" t="s">
        <v>23</v>
      </c>
      <c r="H22" s="16" t="s">
        <v>24</v>
      </c>
      <c r="I22" s="16" t="s">
        <v>22</v>
      </c>
      <c r="J22" s="10" t="s">
        <v>117</v>
      </c>
      <c r="K22" s="11" t="s">
        <v>29</v>
      </c>
      <c r="L22" s="14"/>
      <c r="M22" s="14"/>
      <c r="N22" s="14"/>
      <c r="O22" s="14"/>
      <c r="P22" s="13">
        <f>P23</f>
        <v>0.1</v>
      </c>
      <c r="Q22" s="13">
        <f>Q23</f>
        <v>0.1</v>
      </c>
      <c r="R22" s="13"/>
      <c r="S22" s="13"/>
      <c r="T22" s="13"/>
    </row>
    <row r="23" spans="1:20" ht="25.5" customHeight="1">
      <c r="A23" s="15">
        <v>17</v>
      </c>
      <c r="B23" s="16" t="s">
        <v>26</v>
      </c>
      <c r="C23" s="16" t="s">
        <v>14</v>
      </c>
      <c r="D23" s="16" t="s">
        <v>52</v>
      </c>
      <c r="E23" s="16" t="s">
        <v>39</v>
      </c>
      <c r="F23" s="16" t="s">
        <v>22</v>
      </c>
      <c r="G23" s="16" t="s">
        <v>27</v>
      </c>
      <c r="H23" s="16" t="s">
        <v>24</v>
      </c>
      <c r="I23" s="16" t="s">
        <v>30</v>
      </c>
      <c r="J23" s="10" t="s">
        <v>118</v>
      </c>
      <c r="K23" s="11" t="s">
        <v>29</v>
      </c>
      <c r="L23" s="12"/>
      <c r="M23" s="12"/>
      <c r="N23" s="12"/>
      <c r="O23" s="12"/>
      <c r="P23" s="13">
        <f>P24</f>
        <v>0.1</v>
      </c>
      <c r="Q23" s="13">
        <f>Q24</f>
        <v>0.1</v>
      </c>
      <c r="R23" s="13"/>
      <c r="S23" s="13"/>
      <c r="T23" s="13"/>
    </row>
    <row r="24" spans="1:20" ht="25.5" customHeight="1">
      <c r="A24" s="15">
        <v>18</v>
      </c>
      <c r="B24" s="16" t="s">
        <v>26</v>
      </c>
      <c r="C24" s="16" t="s">
        <v>14</v>
      </c>
      <c r="D24" s="16" t="s">
        <v>52</v>
      </c>
      <c r="E24" s="16" t="s">
        <v>39</v>
      </c>
      <c r="F24" s="16" t="s">
        <v>31</v>
      </c>
      <c r="G24" s="16" t="s">
        <v>27</v>
      </c>
      <c r="H24" s="16" t="s">
        <v>24</v>
      </c>
      <c r="I24" s="16" t="s">
        <v>30</v>
      </c>
      <c r="J24" s="10" t="s">
        <v>118</v>
      </c>
      <c r="K24" s="11" t="s">
        <v>29</v>
      </c>
      <c r="L24" s="12">
        <v>50</v>
      </c>
      <c r="M24" s="12">
        <v>50</v>
      </c>
      <c r="N24" s="12">
        <v>50</v>
      </c>
      <c r="O24" s="12">
        <v>50</v>
      </c>
      <c r="P24" s="13">
        <v>0.1</v>
      </c>
      <c r="Q24" s="13">
        <v>0.1</v>
      </c>
      <c r="R24" s="13"/>
      <c r="S24" s="13"/>
      <c r="T24" s="13"/>
    </row>
    <row r="25" spans="1:20" ht="25.5" customHeight="1">
      <c r="A25" s="15">
        <v>19</v>
      </c>
      <c r="B25" s="16" t="s">
        <v>26</v>
      </c>
      <c r="C25" s="16" t="s">
        <v>14</v>
      </c>
      <c r="D25" s="16" t="s">
        <v>53</v>
      </c>
      <c r="E25" s="16" t="s">
        <v>23</v>
      </c>
      <c r="F25" s="16" t="s">
        <v>22</v>
      </c>
      <c r="G25" s="16" t="s">
        <v>23</v>
      </c>
      <c r="H25" s="16" t="s">
        <v>24</v>
      </c>
      <c r="I25" s="16" t="s">
        <v>22</v>
      </c>
      <c r="J25" s="10" t="s">
        <v>54</v>
      </c>
      <c r="K25" s="11" t="s">
        <v>29</v>
      </c>
      <c r="L25" s="12"/>
      <c r="M25" s="12"/>
      <c r="N25" s="12"/>
      <c r="O25" s="12"/>
      <c r="P25" s="13">
        <f>P26+P28</f>
        <v>270</v>
      </c>
      <c r="Q25" s="13">
        <f t="shared" ref="Q25:T25" si="8">Q26+Q28</f>
        <v>388</v>
      </c>
      <c r="R25" s="13">
        <f t="shared" si="8"/>
        <v>521.79999999999995</v>
      </c>
      <c r="S25" s="13">
        <f t="shared" si="8"/>
        <v>521.79999999999995</v>
      </c>
      <c r="T25" s="13">
        <f t="shared" si="8"/>
        <v>521.79999999999995</v>
      </c>
    </row>
    <row r="26" spans="1:20" ht="25.5" customHeight="1">
      <c r="A26" s="15">
        <v>20</v>
      </c>
      <c r="B26" s="16" t="s">
        <v>26</v>
      </c>
      <c r="C26" s="16" t="s">
        <v>14</v>
      </c>
      <c r="D26" s="16" t="s">
        <v>53</v>
      </c>
      <c r="E26" s="16" t="s">
        <v>27</v>
      </c>
      <c r="F26" s="16" t="s">
        <v>22</v>
      </c>
      <c r="G26" s="16" t="s">
        <v>23</v>
      </c>
      <c r="H26" s="16" t="s">
        <v>24</v>
      </c>
      <c r="I26" s="16" t="s">
        <v>30</v>
      </c>
      <c r="J26" s="10" t="s">
        <v>72</v>
      </c>
      <c r="K26" s="11" t="s">
        <v>29</v>
      </c>
      <c r="L26" s="12"/>
      <c r="M26" s="12"/>
      <c r="N26" s="12"/>
      <c r="O26" s="12"/>
      <c r="P26" s="13">
        <f>P27</f>
        <v>38.5</v>
      </c>
      <c r="Q26" s="13">
        <f t="shared" ref="Q26:T26" si="9">Q27</f>
        <v>54</v>
      </c>
      <c r="R26" s="13">
        <f t="shared" si="9"/>
        <v>72.400000000000006</v>
      </c>
      <c r="S26" s="13">
        <f t="shared" si="9"/>
        <v>72.400000000000006</v>
      </c>
      <c r="T26" s="13">
        <f t="shared" si="9"/>
        <v>72.400000000000006</v>
      </c>
    </row>
    <row r="27" spans="1:20" ht="64.5">
      <c r="A27" s="15">
        <v>21</v>
      </c>
      <c r="B27" s="16" t="s">
        <v>26</v>
      </c>
      <c r="C27" s="16" t="s">
        <v>14</v>
      </c>
      <c r="D27" s="16" t="s">
        <v>53</v>
      </c>
      <c r="E27" s="16" t="s">
        <v>27</v>
      </c>
      <c r="F27" s="16" t="s">
        <v>36</v>
      </c>
      <c r="G27" s="16" t="s">
        <v>71</v>
      </c>
      <c r="H27" s="16" t="s">
        <v>24</v>
      </c>
      <c r="I27" s="16" t="s">
        <v>30</v>
      </c>
      <c r="J27" s="10" t="s">
        <v>73</v>
      </c>
      <c r="K27" s="11" t="s">
        <v>29</v>
      </c>
      <c r="L27" s="12">
        <v>100</v>
      </c>
      <c r="M27" s="12">
        <v>100</v>
      </c>
      <c r="N27" s="12">
        <v>100</v>
      </c>
      <c r="O27" s="12">
        <v>100</v>
      </c>
      <c r="P27" s="13">
        <v>38.5</v>
      </c>
      <c r="Q27" s="13">
        <v>54</v>
      </c>
      <c r="R27" s="13">
        <v>72.400000000000006</v>
      </c>
      <c r="S27" s="13">
        <v>72.400000000000006</v>
      </c>
      <c r="T27" s="13">
        <v>72.400000000000006</v>
      </c>
    </row>
    <row r="28" spans="1:20" ht="25.5" customHeight="1">
      <c r="A28" s="15">
        <v>22</v>
      </c>
      <c r="B28" s="16" t="s">
        <v>26</v>
      </c>
      <c r="C28" s="16" t="s">
        <v>14</v>
      </c>
      <c r="D28" s="16" t="s">
        <v>53</v>
      </c>
      <c r="E28" s="16" t="s">
        <v>53</v>
      </c>
      <c r="F28" s="16" t="s">
        <v>22</v>
      </c>
      <c r="G28" s="16" t="s">
        <v>23</v>
      </c>
      <c r="H28" s="16" t="s">
        <v>24</v>
      </c>
      <c r="I28" s="16" t="s">
        <v>30</v>
      </c>
      <c r="J28" s="10" t="s">
        <v>74</v>
      </c>
      <c r="K28" s="11" t="s">
        <v>29</v>
      </c>
      <c r="L28" s="12"/>
      <c r="M28" s="12"/>
      <c r="N28" s="12"/>
      <c r="O28" s="12"/>
      <c r="P28" s="13">
        <f>P31+P29</f>
        <v>231.5</v>
      </c>
      <c r="Q28" s="13">
        <f t="shared" ref="Q28:T28" si="10">Q31</f>
        <v>334</v>
      </c>
      <c r="R28" s="13">
        <f t="shared" si="10"/>
        <v>449.4</v>
      </c>
      <c r="S28" s="13">
        <f t="shared" si="10"/>
        <v>449.4</v>
      </c>
      <c r="T28" s="13">
        <f t="shared" si="10"/>
        <v>449.4</v>
      </c>
    </row>
    <row r="29" spans="1:20" ht="25.5" customHeight="1">
      <c r="A29" s="15">
        <v>23</v>
      </c>
      <c r="B29" s="16" t="s">
        <v>26</v>
      </c>
      <c r="C29" s="16" t="s">
        <v>14</v>
      </c>
      <c r="D29" s="16" t="s">
        <v>53</v>
      </c>
      <c r="E29" s="16" t="s">
        <v>53</v>
      </c>
      <c r="F29" s="16" t="s">
        <v>36</v>
      </c>
      <c r="G29" s="16" t="s">
        <v>23</v>
      </c>
      <c r="H29" s="16" t="s">
        <v>24</v>
      </c>
      <c r="I29" s="16" t="s">
        <v>30</v>
      </c>
      <c r="J29" s="10" t="s">
        <v>121</v>
      </c>
      <c r="K29" s="11" t="s">
        <v>29</v>
      </c>
      <c r="L29" s="12"/>
      <c r="M29" s="12"/>
      <c r="N29" s="12"/>
      <c r="O29" s="12"/>
      <c r="P29" s="13">
        <f>P30</f>
        <v>1.1000000000000001</v>
      </c>
      <c r="Q29" s="13"/>
      <c r="R29" s="13"/>
      <c r="S29" s="13"/>
      <c r="T29" s="13"/>
    </row>
    <row r="30" spans="1:20" ht="51.75">
      <c r="A30" s="15">
        <v>24</v>
      </c>
      <c r="B30" s="16" t="s">
        <v>26</v>
      </c>
      <c r="C30" s="16" t="s">
        <v>14</v>
      </c>
      <c r="D30" s="16" t="s">
        <v>53</v>
      </c>
      <c r="E30" s="16" t="s">
        <v>53</v>
      </c>
      <c r="F30" s="16" t="s">
        <v>122</v>
      </c>
      <c r="G30" s="16" t="s">
        <v>71</v>
      </c>
      <c r="H30" s="16" t="s">
        <v>24</v>
      </c>
      <c r="I30" s="16" t="s">
        <v>30</v>
      </c>
      <c r="J30" s="10" t="s">
        <v>123</v>
      </c>
      <c r="K30" s="11" t="s">
        <v>29</v>
      </c>
      <c r="L30" s="12"/>
      <c r="M30" s="12"/>
      <c r="N30" s="12"/>
      <c r="O30" s="12"/>
      <c r="P30" s="13">
        <v>1.1000000000000001</v>
      </c>
      <c r="Q30" s="13">
        <v>1.1000000000000001</v>
      </c>
      <c r="R30" s="13"/>
      <c r="S30" s="13"/>
      <c r="T30" s="13"/>
    </row>
    <row r="31" spans="1:20" ht="25.5" customHeight="1">
      <c r="A31" s="15">
        <v>25</v>
      </c>
      <c r="B31" s="16" t="s">
        <v>26</v>
      </c>
      <c r="C31" s="16" t="s">
        <v>14</v>
      </c>
      <c r="D31" s="16" t="s">
        <v>53</v>
      </c>
      <c r="E31" s="16" t="s">
        <v>53</v>
      </c>
      <c r="F31" s="16" t="s">
        <v>38</v>
      </c>
      <c r="G31" s="16" t="s">
        <v>23</v>
      </c>
      <c r="H31" s="16" t="s">
        <v>24</v>
      </c>
      <c r="I31" s="16" t="s">
        <v>30</v>
      </c>
      <c r="J31" s="10" t="s">
        <v>75</v>
      </c>
      <c r="K31" s="11" t="s">
        <v>29</v>
      </c>
      <c r="L31" s="12"/>
      <c r="M31" s="12"/>
      <c r="N31" s="12"/>
      <c r="O31" s="12"/>
      <c r="P31" s="13">
        <f>P32</f>
        <v>230.4</v>
      </c>
      <c r="Q31" s="13">
        <f t="shared" ref="Q31" si="11">Q32</f>
        <v>334</v>
      </c>
      <c r="R31" s="13">
        <f>R32</f>
        <v>449.4</v>
      </c>
      <c r="S31" s="13">
        <f t="shared" ref="S31:T31" si="12">S32</f>
        <v>449.4</v>
      </c>
      <c r="T31" s="13">
        <f t="shared" si="12"/>
        <v>449.4</v>
      </c>
    </row>
    <row r="32" spans="1:20" ht="51.75">
      <c r="A32" s="15">
        <v>26</v>
      </c>
      <c r="B32" s="16" t="s">
        <v>26</v>
      </c>
      <c r="C32" s="16" t="s">
        <v>14</v>
      </c>
      <c r="D32" s="16" t="s">
        <v>53</v>
      </c>
      <c r="E32" s="16" t="s">
        <v>53</v>
      </c>
      <c r="F32" s="16" t="s">
        <v>69</v>
      </c>
      <c r="G32" s="16" t="s">
        <v>71</v>
      </c>
      <c r="H32" s="16" t="s">
        <v>24</v>
      </c>
      <c r="I32" s="16" t="s">
        <v>30</v>
      </c>
      <c r="J32" s="10" t="s">
        <v>76</v>
      </c>
      <c r="K32" s="11" t="s">
        <v>29</v>
      </c>
      <c r="L32" s="12">
        <v>100</v>
      </c>
      <c r="M32" s="12">
        <v>100</v>
      </c>
      <c r="N32" s="12">
        <v>100</v>
      </c>
      <c r="O32" s="12">
        <v>100</v>
      </c>
      <c r="P32" s="13">
        <v>230.4</v>
      </c>
      <c r="Q32" s="13">
        <v>334</v>
      </c>
      <c r="R32" s="13">
        <v>449.4</v>
      </c>
      <c r="S32" s="13">
        <v>449.4</v>
      </c>
      <c r="T32" s="13">
        <v>449.4</v>
      </c>
    </row>
    <row r="33" spans="1:20" ht="18" customHeight="1">
      <c r="A33" s="15">
        <v>27</v>
      </c>
      <c r="B33" s="16" t="s">
        <v>22</v>
      </c>
      <c r="C33" s="16" t="s">
        <v>14</v>
      </c>
      <c r="D33" s="16" t="s">
        <v>56</v>
      </c>
      <c r="E33" s="16" t="s">
        <v>23</v>
      </c>
      <c r="F33" s="16" t="s">
        <v>22</v>
      </c>
      <c r="G33" s="16" t="s">
        <v>23</v>
      </c>
      <c r="H33" s="16" t="s">
        <v>24</v>
      </c>
      <c r="I33" s="16" t="s">
        <v>22</v>
      </c>
      <c r="J33" s="10" t="s">
        <v>57</v>
      </c>
      <c r="K33" s="11"/>
      <c r="L33" s="12"/>
      <c r="M33" s="12"/>
      <c r="N33" s="12"/>
      <c r="O33" s="12"/>
      <c r="P33" s="13">
        <f>P34</f>
        <v>0</v>
      </c>
      <c r="Q33" s="13">
        <f t="shared" ref="Q33:T33" si="13">Q34</f>
        <v>0</v>
      </c>
      <c r="R33" s="13">
        <f t="shared" si="13"/>
        <v>10</v>
      </c>
      <c r="S33" s="13">
        <f t="shared" si="13"/>
        <v>10</v>
      </c>
      <c r="T33" s="13">
        <f t="shared" si="13"/>
        <v>10</v>
      </c>
    </row>
    <row r="34" spans="1:20" ht="77.25">
      <c r="A34" s="15">
        <v>28</v>
      </c>
      <c r="B34" s="16" t="s">
        <v>22</v>
      </c>
      <c r="C34" s="16" t="s">
        <v>14</v>
      </c>
      <c r="D34" s="16" t="s">
        <v>56</v>
      </c>
      <c r="E34" s="16" t="s">
        <v>55</v>
      </c>
      <c r="F34" s="16" t="s">
        <v>22</v>
      </c>
      <c r="G34" s="16" t="s">
        <v>27</v>
      </c>
      <c r="H34" s="16" t="s">
        <v>24</v>
      </c>
      <c r="I34" s="16" t="s">
        <v>30</v>
      </c>
      <c r="J34" s="10" t="s">
        <v>80</v>
      </c>
      <c r="K34" s="11"/>
      <c r="L34" s="12"/>
      <c r="M34" s="12"/>
      <c r="N34" s="12"/>
      <c r="O34" s="12"/>
      <c r="P34" s="13">
        <f>P35</f>
        <v>0</v>
      </c>
      <c r="Q34" s="13">
        <f t="shared" ref="Q34:T34" si="14">Q35</f>
        <v>0</v>
      </c>
      <c r="R34" s="13">
        <f t="shared" si="14"/>
        <v>10</v>
      </c>
      <c r="S34" s="13">
        <f t="shared" si="14"/>
        <v>10</v>
      </c>
      <c r="T34" s="13">
        <f t="shared" si="14"/>
        <v>10</v>
      </c>
    </row>
    <row r="35" spans="1:20" ht="102.75" customHeight="1">
      <c r="A35" s="15">
        <v>29</v>
      </c>
      <c r="B35" s="16" t="s">
        <v>93</v>
      </c>
      <c r="C35" s="16" t="s">
        <v>14</v>
      </c>
      <c r="D35" s="16" t="s">
        <v>56</v>
      </c>
      <c r="E35" s="16" t="s">
        <v>55</v>
      </c>
      <c r="F35" s="16" t="s">
        <v>35</v>
      </c>
      <c r="G35" s="16" t="s">
        <v>27</v>
      </c>
      <c r="H35" s="16" t="s">
        <v>24</v>
      </c>
      <c r="I35" s="16" t="s">
        <v>30</v>
      </c>
      <c r="J35" s="10" t="s">
        <v>81</v>
      </c>
      <c r="K35" s="11" t="s">
        <v>82</v>
      </c>
      <c r="L35" s="12">
        <v>100</v>
      </c>
      <c r="M35" s="12">
        <v>100</v>
      </c>
      <c r="N35" s="12">
        <v>100</v>
      </c>
      <c r="O35" s="12">
        <v>100</v>
      </c>
      <c r="P35" s="13">
        <v>0</v>
      </c>
      <c r="Q35" s="13">
        <v>0</v>
      </c>
      <c r="R35" s="13">
        <v>10</v>
      </c>
      <c r="S35" s="13">
        <v>10</v>
      </c>
      <c r="T35" s="13">
        <v>10</v>
      </c>
    </row>
    <row r="36" spans="1:20" ht="53.25" customHeight="1">
      <c r="A36" s="15">
        <v>30</v>
      </c>
      <c r="B36" s="16" t="s">
        <v>22</v>
      </c>
      <c r="C36" s="16" t="s">
        <v>14</v>
      </c>
      <c r="D36" s="16" t="s">
        <v>58</v>
      </c>
      <c r="E36" s="16" t="s">
        <v>23</v>
      </c>
      <c r="F36" s="16" t="s">
        <v>22</v>
      </c>
      <c r="G36" s="16" t="s">
        <v>23</v>
      </c>
      <c r="H36" s="16" t="s">
        <v>24</v>
      </c>
      <c r="I36" s="16" t="s">
        <v>22</v>
      </c>
      <c r="J36" s="10" t="s">
        <v>133</v>
      </c>
      <c r="K36" s="11"/>
      <c r="L36" s="12"/>
      <c r="M36" s="12"/>
      <c r="N36" s="12"/>
      <c r="O36" s="12"/>
      <c r="P36" s="13">
        <f t="shared" ref="P36:Q38" si="15">P37</f>
        <v>0.6</v>
      </c>
      <c r="Q36" s="13">
        <f t="shared" si="15"/>
        <v>0.6</v>
      </c>
      <c r="R36" s="13"/>
      <c r="S36" s="13"/>
      <c r="T36" s="13"/>
    </row>
    <row r="37" spans="1:20" ht="25.5" customHeight="1">
      <c r="A37" s="15">
        <v>31</v>
      </c>
      <c r="B37" s="16" t="s">
        <v>26</v>
      </c>
      <c r="C37" s="16" t="s">
        <v>14</v>
      </c>
      <c r="D37" s="16" t="s">
        <v>58</v>
      </c>
      <c r="E37" s="16" t="s">
        <v>55</v>
      </c>
      <c r="F37" s="16" t="s">
        <v>22</v>
      </c>
      <c r="G37" s="16" t="s">
        <v>23</v>
      </c>
      <c r="H37" s="16" t="s">
        <v>24</v>
      </c>
      <c r="I37" s="16" t="s">
        <v>30</v>
      </c>
      <c r="J37" s="10" t="s">
        <v>134</v>
      </c>
      <c r="K37" s="11" t="s">
        <v>29</v>
      </c>
      <c r="L37" s="12"/>
      <c r="M37" s="12"/>
      <c r="N37" s="12"/>
      <c r="O37" s="12"/>
      <c r="P37" s="13">
        <f t="shared" si="15"/>
        <v>0.6</v>
      </c>
      <c r="Q37" s="13">
        <f t="shared" si="15"/>
        <v>0.6</v>
      </c>
      <c r="R37" s="13"/>
      <c r="S37" s="13"/>
      <c r="T37" s="13"/>
    </row>
    <row r="38" spans="1:20" ht="53.25" customHeight="1">
      <c r="A38" s="15">
        <v>32</v>
      </c>
      <c r="B38" s="16" t="s">
        <v>26</v>
      </c>
      <c r="C38" s="16" t="s">
        <v>14</v>
      </c>
      <c r="D38" s="16" t="s">
        <v>58</v>
      </c>
      <c r="E38" s="16" t="s">
        <v>55</v>
      </c>
      <c r="F38" s="16" t="s">
        <v>135</v>
      </c>
      <c r="G38" s="16" t="s">
        <v>23</v>
      </c>
      <c r="H38" s="16" t="s">
        <v>24</v>
      </c>
      <c r="I38" s="16" t="s">
        <v>30</v>
      </c>
      <c r="J38" s="10" t="s">
        <v>136</v>
      </c>
      <c r="K38" s="11" t="s">
        <v>29</v>
      </c>
      <c r="L38" s="12"/>
      <c r="M38" s="12"/>
      <c r="N38" s="12"/>
      <c r="O38" s="12"/>
      <c r="P38" s="13">
        <f t="shared" si="15"/>
        <v>0.6</v>
      </c>
      <c r="Q38" s="13">
        <f t="shared" si="15"/>
        <v>0.6</v>
      </c>
      <c r="R38" s="13"/>
      <c r="S38" s="13"/>
      <c r="T38" s="13"/>
    </row>
    <row r="39" spans="1:20" ht="53.25" customHeight="1">
      <c r="A39" s="15">
        <v>33</v>
      </c>
      <c r="B39" s="16" t="s">
        <v>26</v>
      </c>
      <c r="C39" s="16" t="s">
        <v>14</v>
      </c>
      <c r="D39" s="16" t="s">
        <v>58</v>
      </c>
      <c r="E39" s="16" t="s">
        <v>55</v>
      </c>
      <c r="F39" s="16" t="s">
        <v>137</v>
      </c>
      <c r="G39" s="16" t="s">
        <v>71</v>
      </c>
      <c r="H39" s="16" t="s">
        <v>24</v>
      </c>
      <c r="I39" s="16" t="s">
        <v>30</v>
      </c>
      <c r="J39" s="10" t="s">
        <v>138</v>
      </c>
      <c r="K39" s="11" t="s">
        <v>29</v>
      </c>
      <c r="L39" s="12">
        <v>100</v>
      </c>
      <c r="M39" s="12">
        <v>100</v>
      </c>
      <c r="N39" s="12">
        <v>100</v>
      </c>
      <c r="O39" s="12">
        <v>100</v>
      </c>
      <c r="P39" s="13">
        <v>0.6</v>
      </c>
      <c r="Q39" s="13">
        <v>0.6</v>
      </c>
      <c r="R39" s="13"/>
      <c r="S39" s="13"/>
      <c r="T39" s="13"/>
    </row>
    <row r="40" spans="1:20" ht="64.5">
      <c r="A40" s="15">
        <v>34</v>
      </c>
      <c r="B40" s="16" t="s">
        <v>22</v>
      </c>
      <c r="C40" s="16" t="s">
        <v>14</v>
      </c>
      <c r="D40" s="16" t="s">
        <v>59</v>
      </c>
      <c r="E40" s="16" t="s">
        <v>23</v>
      </c>
      <c r="F40" s="16" t="s">
        <v>22</v>
      </c>
      <c r="G40" s="16" t="s">
        <v>23</v>
      </c>
      <c r="H40" s="16" t="s">
        <v>24</v>
      </c>
      <c r="I40" s="16" t="s">
        <v>22</v>
      </c>
      <c r="J40" s="10" t="s">
        <v>60</v>
      </c>
      <c r="K40" s="11"/>
      <c r="L40" s="12"/>
      <c r="M40" s="12"/>
      <c r="N40" s="12"/>
      <c r="O40" s="12"/>
      <c r="P40" s="13">
        <f>P41</f>
        <v>0.5</v>
      </c>
      <c r="Q40" s="13">
        <f t="shared" ref="Q40:T40" si="16">Q41</f>
        <v>0.5</v>
      </c>
      <c r="R40" s="13">
        <f t="shared" si="16"/>
        <v>0</v>
      </c>
      <c r="S40" s="13">
        <f t="shared" si="16"/>
        <v>0</v>
      </c>
      <c r="T40" s="13">
        <f t="shared" si="16"/>
        <v>0</v>
      </c>
    </row>
    <row r="41" spans="1:20" ht="115.5" customHeight="1">
      <c r="A41" s="15">
        <v>35</v>
      </c>
      <c r="B41" s="16" t="s">
        <v>93</v>
      </c>
      <c r="C41" s="16" t="s">
        <v>14</v>
      </c>
      <c r="D41" s="16" t="s">
        <v>59</v>
      </c>
      <c r="E41" s="16" t="s">
        <v>58</v>
      </c>
      <c r="F41" s="16" t="s">
        <v>22</v>
      </c>
      <c r="G41" s="16" t="s">
        <v>23</v>
      </c>
      <c r="H41" s="16" t="s">
        <v>24</v>
      </c>
      <c r="I41" s="16" t="s">
        <v>43</v>
      </c>
      <c r="J41" s="10" t="s">
        <v>83</v>
      </c>
      <c r="K41" s="11" t="s">
        <v>82</v>
      </c>
      <c r="L41" s="12"/>
      <c r="M41" s="12"/>
      <c r="N41" s="12"/>
      <c r="O41" s="12"/>
      <c r="P41" s="13">
        <f>P42</f>
        <v>0.5</v>
      </c>
      <c r="Q41" s="13">
        <f t="shared" ref="Q41:T41" si="17">Q42</f>
        <v>0.5</v>
      </c>
      <c r="R41" s="13">
        <f t="shared" si="17"/>
        <v>0</v>
      </c>
      <c r="S41" s="13">
        <f t="shared" si="17"/>
        <v>0</v>
      </c>
      <c r="T41" s="13">
        <f t="shared" si="17"/>
        <v>0</v>
      </c>
    </row>
    <row r="42" spans="1:20" ht="128.25">
      <c r="A42" s="15">
        <v>36</v>
      </c>
      <c r="B42" s="16" t="s">
        <v>93</v>
      </c>
      <c r="C42" s="16" t="s">
        <v>14</v>
      </c>
      <c r="D42" s="16" t="s">
        <v>59</v>
      </c>
      <c r="E42" s="16" t="s">
        <v>58</v>
      </c>
      <c r="F42" s="16" t="s">
        <v>38</v>
      </c>
      <c r="G42" s="16" t="s">
        <v>23</v>
      </c>
      <c r="H42" s="16" t="s">
        <v>24</v>
      </c>
      <c r="I42" s="16" t="s">
        <v>43</v>
      </c>
      <c r="J42" s="10" t="s">
        <v>84</v>
      </c>
      <c r="K42" s="11" t="s">
        <v>82</v>
      </c>
      <c r="L42" s="12"/>
      <c r="M42" s="12"/>
      <c r="N42" s="12"/>
      <c r="O42" s="12"/>
      <c r="P42" s="13">
        <f>P43</f>
        <v>0.5</v>
      </c>
      <c r="Q42" s="13">
        <f t="shared" ref="Q42:T42" si="18">Q43</f>
        <v>0.5</v>
      </c>
      <c r="R42" s="13">
        <f t="shared" si="18"/>
        <v>0</v>
      </c>
      <c r="S42" s="13">
        <f t="shared" si="18"/>
        <v>0</v>
      </c>
      <c r="T42" s="13">
        <f t="shared" si="18"/>
        <v>0</v>
      </c>
    </row>
    <row r="43" spans="1:20" ht="128.25">
      <c r="A43" s="15">
        <v>37</v>
      </c>
      <c r="B43" s="16" t="s">
        <v>22</v>
      </c>
      <c r="C43" s="16" t="s">
        <v>14</v>
      </c>
      <c r="D43" s="16" t="s">
        <v>59</v>
      </c>
      <c r="E43" s="16" t="s">
        <v>58</v>
      </c>
      <c r="F43" s="16" t="s">
        <v>85</v>
      </c>
      <c r="G43" s="16" t="s">
        <v>71</v>
      </c>
      <c r="H43" s="16" t="s">
        <v>24</v>
      </c>
      <c r="I43" s="16" t="s">
        <v>43</v>
      </c>
      <c r="J43" s="10" t="s">
        <v>86</v>
      </c>
      <c r="K43" s="11" t="s">
        <v>82</v>
      </c>
      <c r="L43" s="12">
        <v>100</v>
      </c>
      <c r="M43" s="12">
        <v>100</v>
      </c>
      <c r="N43" s="12">
        <v>100</v>
      </c>
      <c r="O43" s="12">
        <v>100</v>
      </c>
      <c r="P43" s="13">
        <v>0.5</v>
      </c>
      <c r="Q43" s="13">
        <v>0.5</v>
      </c>
      <c r="R43" s="13"/>
      <c r="S43" s="13"/>
      <c r="T43" s="13"/>
    </row>
    <row r="44" spans="1:20" ht="26.25">
      <c r="A44" s="15">
        <v>38</v>
      </c>
      <c r="B44" s="16" t="s">
        <v>22</v>
      </c>
      <c r="C44" s="16" t="s">
        <v>14</v>
      </c>
      <c r="D44" s="16" t="s">
        <v>132</v>
      </c>
      <c r="E44" s="16" t="s">
        <v>23</v>
      </c>
      <c r="F44" s="16" t="s">
        <v>22</v>
      </c>
      <c r="G44" s="16" t="s">
        <v>23</v>
      </c>
      <c r="H44" s="16" t="s">
        <v>24</v>
      </c>
      <c r="I44" s="16" t="s">
        <v>22</v>
      </c>
      <c r="J44" s="10" t="s">
        <v>143</v>
      </c>
      <c r="K44" s="11"/>
      <c r="L44" s="12"/>
      <c r="M44" s="12"/>
      <c r="N44" s="12"/>
      <c r="O44" s="12"/>
      <c r="P44" s="13">
        <f>P45</f>
        <v>14.9</v>
      </c>
      <c r="Q44" s="13">
        <f t="shared" ref="Q44:T44" si="19">Q45</f>
        <v>14.9</v>
      </c>
      <c r="R44" s="13">
        <f t="shared" si="19"/>
        <v>0</v>
      </c>
      <c r="S44" s="13">
        <f t="shared" si="19"/>
        <v>0</v>
      </c>
      <c r="T44" s="13">
        <f t="shared" si="19"/>
        <v>0</v>
      </c>
    </row>
    <row r="45" spans="1:20" ht="26.25">
      <c r="A45" s="15">
        <v>39</v>
      </c>
      <c r="B45" s="16" t="s">
        <v>22</v>
      </c>
      <c r="C45" s="16" t="s">
        <v>14</v>
      </c>
      <c r="D45" s="16" t="s">
        <v>132</v>
      </c>
      <c r="E45" s="16" t="s">
        <v>71</v>
      </c>
      <c r="F45" s="16" t="s">
        <v>22</v>
      </c>
      <c r="G45" s="16" t="s">
        <v>23</v>
      </c>
      <c r="H45" s="16" t="s">
        <v>24</v>
      </c>
      <c r="I45" s="16" t="s">
        <v>104</v>
      </c>
      <c r="J45" s="10" t="s">
        <v>144</v>
      </c>
      <c r="K45" s="11"/>
      <c r="L45" s="12"/>
      <c r="M45" s="12"/>
      <c r="N45" s="12"/>
      <c r="O45" s="12"/>
      <c r="P45" s="13">
        <f>P46</f>
        <v>14.9</v>
      </c>
      <c r="Q45" s="13">
        <f>Q46</f>
        <v>14.9</v>
      </c>
      <c r="R45" s="13"/>
      <c r="S45" s="13"/>
      <c r="T45" s="13"/>
    </row>
    <row r="46" spans="1:20" ht="64.5">
      <c r="A46" s="15">
        <v>40</v>
      </c>
      <c r="B46" s="16" t="s">
        <v>93</v>
      </c>
      <c r="C46" s="16" t="s">
        <v>14</v>
      </c>
      <c r="D46" s="16" t="s">
        <v>132</v>
      </c>
      <c r="E46" s="16" t="s">
        <v>71</v>
      </c>
      <c r="F46" s="16" t="s">
        <v>42</v>
      </c>
      <c r="G46" s="16" t="s">
        <v>23</v>
      </c>
      <c r="H46" s="16" t="s">
        <v>24</v>
      </c>
      <c r="I46" s="16" t="s">
        <v>104</v>
      </c>
      <c r="J46" s="10" t="s">
        <v>145</v>
      </c>
      <c r="K46" s="11" t="s">
        <v>82</v>
      </c>
      <c r="L46" s="12">
        <v>100</v>
      </c>
      <c r="M46" s="12">
        <v>100</v>
      </c>
      <c r="N46" s="12">
        <v>100</v>
      </c>
      <c r="O46" s="12">
        <v>100</v>
      </c>
      <c r="P46" s="13">
        <v>14.9</v>
      </c>
      <c r="Q46" s="13">
        <v>14.9</v>
      </c>
      <c r="R46" s="13"/>
      <c r="S46" s="13"/>
      <c r="T46" s="13"/>
    </row>
    <row r="47" spans="1:20" ht="18" customHeight="1">
      <c r="A47" s="15">
        <v>41</v>
      </c>
      <c r="B47" s="16" t="s">
        <v>22</v>
      </c>
      <c r="C47" s="16" t="s">
        <v>15</v>
      </c>
      <c r="D47" s="16" t="s">
        <v>23</v>
      </c>
      <c r="E47" s="16" t="s">
        <v>23</v>
      </c>
      <c r="F47" s="16" t="s">
        <v>22</v>
      </c>
      <c r="G47" s="16" t="s">
        <v>23</v>
      </c>
      <c r="H47" s="16" t="s">
        <v>24</v>
      </c>
      <c r="I47" s="16" t="s">
        <v>22</v>
      </c>
      <c r="J47" s="10" t="s">
        <v>62</v>
      </c>
      <c r="K47" s="11"/>
      <c r="L47" s="12"/>
      <c r="M47" s="12"/>
      <c r="N47" s="12"/>
      <c r="O47" s="12"/>
      <c r="P47" s="13">
        <f>P48</f>
        <v>14207.800000000001</v>
      </c>
      <c r="Q47" s="13">
        <f t="shared" ref="Q47:T47" si="20">Q48</f>
        <v>17562</v>
      </c>
      <c r="R47" s="13">
        <f t="shared" si="20"/>
        <v>14866.2</v>
      </c>
      <c r="S47" s="13">
        <f t="shared" si="20"/>
        <v>11681.23</v>
      </c>
      <c r="T47" s="13">
        <f t="shared" si="20"/>
        <v>11514.6</v>
      </c>
    </row>
    <row r="48" spans="1:20" ht="57" customHeight="1">
      <c r="A48" s="15">
        <v>42</v>
      </c>
      <c r="B48" s="16" t="s">
        <v>22</v>
      </c>
      <c r="C48" s="16" t="s">
        <v>15</v>
      </c>
      <c r="D48" s="16" t="s">
        <v>32</v>
      </c>
      <c r="E48" s="16" t="s">
        <v>23</v>
      </c>
      <c r="F48" s="16" t="s">
        <v>22</v>
      </c>
      <c r="G48" s="16" t="s">
        <v>23</v>
      </c>
      <c r="H48" s="16" t="s">
        <v>24</v>
      </c>
      <c r="I48" s="16" t="s">
        <v>22</v>
      </c>
      <c r="J48" s="10" t="s">
        <v>63</v>
      </c>
      <c r="K48" s="11"/>
      <c r="L48" s="12"/>
      <c r="M48" s="12"/>
      <c r="N48" s="12"/>
      <c r="O48" s="12"/>
      <c r="P48" s="13">
        <f>P49+P56+P62+P52</f>
        <v>14207.800000000001</v>
      </c>
      <c r="Q48" s="13">
        <f t="shared" ref="Q48:T48" si="21">Q49+Q56+Q62+Q52</f>
        <v>17562</v>
      </c>
      <c r="R48" s="13">
        <f t="shared" si="21"/>
        <v>14866.2</v>
      </c>
      <c r="S48" s="13">
        <f t="shared" si="21"/>
        <v>11681.23</v>
      </c>
      <c r="T48" s="13">
        <f t="shared" si="21"/>
        <v>11514.6</v>
      </c>
    </row>
    <row r="49" spans="1:20" ht="39">
      <c r="A49" s="15">
        <v>43</v>
      </c>
      <c r="B49" s="16" t="s">
        <v>93</v>
      </c>
      <c r="C49" s="16" t="s">
        <v>15</v>
      </c>
      <c r="D49" s="16" t="s">
        <v>32</v>
      </c>
      <c r="E49" s="16" t="s">
        <v>71</v>
      </c>
      <c r="F49" s="16" t="s">
        <v>22</v>
      </c>
      <c r="G49" s="16" t="s">
        <v>23</v>
      </c>
      <c r="H49" s="16" t="s">
        <v>24</v>
      </c>
      <c r="I49" s="16" t="s">
        <v>105</v>
      </c>
      <c r="J49" s="10" t="s">
        <v>64</v>
      </c>
      <c r="K49" s="11" t="s">
        <v>82</v>
      </c>
      <c r="L49" s="12"/>
      <c r="M49" s="12"/>
      <c r="N49" s="12"/>
      <c r="O49" s="12"/>
      <c r="P49" s="13">
        <f>P50</f>
        <v>8626.6</v>
      </c>
      <c r="Q49" s="13">
        <f t="shared" ref="Q49:T49" si="22">Q50</f>
        <v>8909.2000000000007</v>
      </c>
      <c r="R49" s="13">
        <f t="shared" si="22"/>
        <v>12792.09</v>
      </c>
      <c r="S49" s="13">
        <f t="shared" si="22"/>
        <v>10233.69</v>
      </c>
      <c r="T49" s="13">
        <f t="shared" si="22"/>
        <v>10233.69</v>
      </c>
    </row>
    <row r="50" spans="1:20" ht="39">
      <c r="A50" s="15">
        <v>44</v>
      </c>
      <c r="B50" s="16" t="s">
        <v>93</v>
      </c>
      <c r="C50" s="16" t="s">
        <v>15</v>
      </c>
      <c r="D50" s="16" t="s">
        <v>32</v>
      </c>
      <c r="E50" s="16" t="s">
        <v>96</v>
      </c>
      <c r="F50" s="16" t="s">
        <v>61</v>
      </c>
      <c r="G50" s="16" t="s">
        <v>23</v>
      </c>
      <c r="H50" s="16" t="s">
        <v>24</v>
      </c>
      <c r="I50" s="16" t="s">
        <v>105</v>
      </c>
      <c r="J50" s="10" t="s">
        <v>65</v>
      </c>
      <c r="K50" s="11" t="s">
        <v>82</v>
      </c>
      <c r="L50" s="12"/>
      <c r="M50" s="12"/>
      <c r="N50" s="12"/>
      <c r="O50" s="12"/>
      <c r="P50" s="13">
        <f>P51</f>
        <v>8626.6</v>
      </c>
      <c r="Q50" s="13">
        <f t="shared" ref="Q50:T50" si="23">Q51</f>
        <v>8909.2000000000007</v>
      </c>
      <c r="R50" s="13">
        <f t="shared" si="23"/>
        <v>12792.09</v>
      </c>
      <c r="S50" s="13">
        <f t="shared" si="23"/>
        <v>10233.69</v>
      </c>
      <c r="T50" s="13">
        <f t="shared" si="23"/>
        <v>10233.69</v>
      </c>
    </row>
    <row r="51" spans="1:20" ht="39">
      <c r="A51" s="15">
        <v>45</v>
      </c>
      <c r="B51" s="16" t="s">
        <v>93</v>
      </c>
      <c r="C51" s="16" t="s">
        <v>15</v>
      </c>
      <c r="D51" s="16" t="s">
        <v>32</v>
      </c>
      <c r="E51" s="16" t="s">
        <v>96</v>
      </c>
      <c r="F51" s="16" t="s">
        <v>61</v>
      </c>
      <c r="G51" s="16" t="s">
        <v>71</v>
      </c>
      <c r="H51" s="16" t="s">
        <v>24</v>
      </c>
      <c r="I51" s="16" t="s">
        <v>105</v>
      </c>
      <c r="J51" s="10" t="s">
        <v>87</v>
      </c>
      <c r="K51" s="11" t="s">
        <v>82</v>
      </c>
      <c r="L51" s="12">
        <v>100</v>
      </c>
      <c r="M51" s="12">
        <v>100</v>
      </c>
      <c r="N51" s="12">
        <v>100</v>
      </c>
      <c r="O51" s="12">
        <v>100</v>
      </c>
      <c r="P51" s="13">
        <v>8626.6</v>
      </c>
      <c r="Q51" s="13">
        <v>8909.2000000000007</v>
      </c>
      <c r="R51" s="13">
        <v>12792.09</v>
      </c>
      <c r="S51" s="13">
        <v>10233.69</v>
      </c>
      <c r="T51" s="13">
        <v>10233.69</v>
      </c>
    </row>
    <row r="52" spans="1:20" ht="39">
      <c r="A52" s="15">
        <v>46</v>
      </c>
      <c r="B52" s="16" t="s">
        <v>93</v>
      </c>
      <c r="C52" s="16" t="s">
        <v>15</v>
      </c>
      <c r="D52" s="16" t="s">
        <v>32</v>
      </c>
      <c r="E52" s="16" t="s">
        <v>142</v>
      </c>
      <c r="F52" s="16" t="s">
        <v>22</v>
      </c>
      <c r="G52" s="16" t="s">
        <v>23</v>
      </c>
      <c r="H52" s="16" t="s">
        <v>24</v>
      </c>
      <c r="I52" s="16" t="s">
        <v>105</v>
      </c>
      <c r="J52" s="10" t="s">
        <v>124</v>
      </c>
      <c r="K52" s="11" t="s">
        <v>82</v>
      </c>
      <c r="L52" s="12"/>
      <c r="M52" s="12"/>
      <c r="N52" s="12"/>
      <c r="O52" s="12"/>
      <c r="P52" s="13">
        <f>P54+P53</f>
        <v>3073.9</v>
      </c>
      <c r="Q52" s="13">
        <f>Q54+Q53</f>
        <v>3168.8</v>
      </c>
      <c r="R52" s="13"/>
      <c r="S52" s="13"/>
      <c r="T52" s="13"/>
    </row>
    <row r="53" spans="1:20" ht="51.75">
      <c r="A53" s="15">
        <v>47</v>
      </c>
      <c r="B53" s="16" t="s">
        <v>93</v>
      </c>
      <c r="C53" s="16" t="s">
        <v>15</v>
      </c>
      <c r="D53" s="16" t="s">
        <v>32</v>
      </c>
      <c r="E53" s="16" t="s">
        <v>139</v>
      </c>
      <c r="F53" s="16" t="s">
        <v>140</v>
      </c>
      <c r="G53" s="16" t="s">
        <v>71</v>
      </c>
      <c r="H53" s="16" t="s">
        <v>24</v>
      </c>
      <c r="I53" s="16" t="s">
        <v>105</v>
      </c>
      <c r="J53" s="10" t="s">
        <v>141</v>
      </c>
      <c r="K53" s="11" t="s">
        <v>82</v>
      </c>
      <c r="L53" s="12">
        <v>100</v>
      </c>
      <c r="M53" s="12">
        <v>100</v>
      </c>
      <c r="N53" s="12">
        <v>100</v>
      </c>
      <c r="O53" s="12">
        <v>100</v>
      </c>
      <c r="P53" s="13">
        <v>319.89999999999998</v>
      </c>
      <c r="Q53" s="13">
        <v>414.8</v>
      </c>
      <c r="R53" s="13"/>
      <c r="S53" s="13"/>
      <c r="T53" s="13"/>
    </row>
    <row r="54" spans="1:20" ht="39">
      <c r="A54" s="15">
        <v>48</v>
      </c>
      <c r="B54" s="16" t="s">
        <v>93</v>
      </c>
      <c r="C54" s="16" t="s">
        <v>15</v>
      </c>
      <c r="D54" s="16" t="s">
        <v>32</v>
      </c>
      <c r="E54" s="16" t="s">
        <v>125</v>
      </c>
      <c r="F54" s="16" t="s">
        <v>88</v>
      </c>
      <c r="G54" s="16" t="s">
        <v>23</v>
      </c>
      <c r="H54" s="16" t="s">
        <v>24</v>
      </c>
      <c r="I54" s="16" t="s">
        <v>105</v>
      </c>
      <c r="J54" s="10" t="s">
        <v>126</v>
      </c>
      <c r="K54" s="11" t="s">
        <v>82</v>
      </c>
      <c r="L54" s="12"/>
      <c r="M54" s="12"/>
      <c r="N54" s="12"/>
      <c r="O54" s="12"/>
      <c r="P54" s="13">
        <f>P55</f>
        <v>2754</v>
      </c>
      <c r="Q54" s="13">
        <f>Q55</f>
        <v>2754</v>
      </c>
      <c r="R54" s="13"/>
      <c r="S54" s="13"/>
      <c r="T54" s="13"/>
    </row>
    <row r="55" spans="1:20" ht="39">
      <c r="A55" s="15">
        <v>49</v>
      </c>
      <c r="B55" s="16" t="s">
        <v>93</v>
      </c>
      <c r="C55" s="16" t="s">
        <v>15</v>
      </c>
      <c r="D55" s="16" t="s">
        <v>32</v>
      </c>
      <c r="E55" s="16" t="s">
        <v>125</v>
      </c>
      <c r="F55" s="16" t="s">
        <v>88</v>
      </c>
      <c r="G55" s="16" t="s">
        <v>71</v>
      </c>
      <c r="H55" s="16" t="s">
        <v>24</v>
      </c>
      <c r="I55" s="16" t="s">
        <v>105</v>
      </c>
      <c r="J55" s="10" t="s">
        <v>127</v>
      </c>
      <c r="K55" s="11" t="s">
        <v>82</v>
      </c>
      <c r="L55" s="12">
        <v>100</v>
      </c>
      <c r="M55" s="12">
        <v>100</v>
      </c>
      <c r="N55" s="12">
        <v>100</v>
      </c>
      <c r="O55" s="12">
        <v>100</v>
      </c>
      <c r="P55" s="13">
        <v>2754</v>
      </c>
      <c r="Q55" s="13">
        <v>2754</v>
      </c>
      <c r="R55" s="13"/>
      <c r="S55" s="13"/>
      <c r="T55" s="13"/>
    </row>
    <row r="56" spans="1:20" ht="39">
      <c r="A56" s="15">
        <v>50</v>
      </c>
      <c r="B56" s="16" t="s">
        <v>93</v>
      </c>
      <c r="C56" s="16" t="s">
        <v>15</v>
      </c>
      <c r="D56" s="16" t="s">
        <v>32</v>
      </c>
      <c r="E56" s="16" t="s">
        <v>97</v>
      </c>
      <c r="F56" s="16" t="s">
        <v>22</v>
      </c>
      <c r="G56" s="16" t="s">
        <v>23</v>
      </c>
      <c r="H56" s="16" t="s">
        <v>24</v>
      </c>
      <c r="I56" s="16" t="s">
        <v>105</v>
      </c>
      <c r="J56" s="10" t="s">
        <v>66</v>
      </c>
      <c r="K56" s="11" t="s">
        <v>82</v>
      </c>
      <c r="L56" s="12"/>
      <c r="M56" s="12"/>
      <c r="N56" s="12"/>
      <c r="O56" s="12"/>
      <c r="P56" s="13">
        <f>P57+P60</f>
        <v>108.2</v>
      </c>
      <c r="Q56" s="13">
        <f>Q57+Q60</f>
        <v>135.4</v>
      </c>
      <c r="R56" s="13">
        <f>R57+R60</f>
        <v>166.51000000000002</v>
      </c>
      <c r="S56" s="13">
        <f t="shared" ref="S56:T56" si="24">S57+S60</f>
        <v>172.9</v>
      </c>
      <c r="T56" s="13">
        <f t="shared" si="24"/>
        <v>6.27</v>
      </c>
    </row>
    <row r="57" spans="1:20" ht="51.75">
      <c r="A57" s="15">
        <v>51</v>
      </c>
      <c r="B57" s="16" t="s">
        <v>93</v>
      </c>
      <c r="C57" s="16" t="s">
        <v>15</v>
      </c>
      <c r="D57" s="16" t="s">
        <v>32</v>
      </c>
      <c r="E57" s="16" t="s">
        <v>97</v>
      </c>
      <c r="F57" s="16" t="s">
        <v>90</v>
      </c>
      <c r="G57" s="16" t="s">
        <v>23</v>
      </c>
      <c r="H57" s="16" t="s">
        <v>24</v>
      </c>
      <c r="I57" s="16" t="s">
        <v>105</v>
      </c>
      <c r="J57" s="10" t="s">
        <v>98</v>
      </c>
      <c r="K57" s="11" t="s">
        <v>82</v>
      </c>
      <c r="L57" s="12"/>
      <c r="M57" s="12"/>
      <c r="N57" s="12"/>
      <c r="O57" s="12"/>
      <c r="P57" s="13">
        <f>P58</f>
        <v>0</v>
      </c>
      <c r="Q57" s="13">
        <f t="shared" ref="Q57:T58" si="25">Q58</f>
        <v>5.5</v>
      </c>
      <c r="R57" s="13">
        <f t="shared" si="25"/>
        <v>6.27</v>
      </c>
      <c r="S57" s="13">
        <f t="shared" si="25"/>
        <v>6.27</v>
      </c>
      <c r="T57" s="13">
        <f t="shared" si="25"/>
        <v>6.27</v>
      </c>
    </row>
    <row r="58" spans="1:20" ht="51.75">
      <c r="A58" s="15">
        <v>52</v>
      </c>
      <c r="B58" s="16" t="s">
        <v>93</v>
      </c>
      <c r="C58" s="16" t="s">
        <v>15</v>
      </c>
      <c r="D58" s="16" t="s">
        <v>32</v>
      </c>
      <c r="E58" s="16" t="s">
        <v>97</v>
      </c>
      <c r="F58" s="16" t="s">
        <v>90</v>
      </c>
      <c r="G58" s="16" t="s">
        <v>71</v>
      </c>
      <c r="H58" s="16" t="s">
        <v>24</v>
      </c>
      <c r="I58" s="16" t="s">
        <v>105</v>
      </c>
      <c r="J58" s="10" t="s">
        <v>99</v>
      </c>
      <c r="K58" s="11" t="s">
        <v>82</v>
      </c>
      <c r="L58" s="12"/>
      <c r="M58" s="12"/>
      <c r="N58" s="12"/>
      <c r="O58" s="12"/>
      <c r="P58" s="13">
        <f>P59</f>
        <v>0</v>
      </c>
      <c r="Q58" s="13">
        <f t="shared" si="25"/>
        <v>5.5</v>
      </c>
      <c r="R58" s="13">
        <f t="shared" si="25"/>
        <v>6.27</v>
      </c>
      <c r="S58" s="13">
        <f t="shared" si="25"/>
        <v>6.27</v>
      </c>
      <c r="T58" s="13">
        <f t="shared" si="25"/>
        <v>6.27</v>
      </c>
    </row>
    <row r="59" spans="1:20" ht="77.25">
      <c r="A59" s="15">
        <v>53</v>
      </c>
      <c r="B59" s="16" t="s">
        <v>93</v>
      </c>
      <c r="C59" s="16" t="s">
        <v>15</v>
      </c>
      <c r="D59" s="16" t="s">
        <v>32</v>
      </c>
      <c r="E59" s="16" t="s">
        <v>97</v>
      </c>
      <c r="F59" s="16" t="s">
        <v>90</v>
      </c>
      <c r="G59" s="16" t="s">
        <v>71</v>
      </c>
      <c r="H59" s="16" t="s">
        <v>91</v>
      </c>
      <c r="I59" s="16" t="s">
        <v>105</v>
      </c>
      <c r="J59" s="10" t="s">
        <v>92</v>
      </c>
      <c r="K59" s="11" t="s">
        <v>82</v>
      </c>
      <c r="L59" s="12">
        <v>100</v>
      </c>
      <c r="M59" s="12">
        <v>100</v>
      </c>
      <c r="N59" s="12">
        <v>100</v>
      </c>
      <c r="O59" s="12">
        <v>100</v>
      </c>
      <c r="P59" s="13"/>
      <c r="Q59" s="13">
        <v>5.5</v>
      </c>
      <c r="R59" s="13">
        <v>6.27</v>
      </c>
      <c r="S59" s="13">
        <v>6.27</v>
      </c>
      <c r="T59" s="13">
        <v>6.27</v>
      </c>
    </row>
    <row r="60" spans="1:20" ht="54.75" customHeight="1">
      <c r="A60" s="15">
        <v>54</v>
      </c>
      <c r="B60" s="16" t="s">
        <v>93</v>
      </c>
      <c r="C60" s="16" t="s">
        <v>15</v>
      </c>
      <c r="D60" s="16" t="s">
        <v>32</v>
      </c>
      <c r="E60" s="16" t="s">
        <v>100</v>
      </c>
      <c r="F60" s="16" t="s">
        <v>101</v>
      </c>
      <c r="G60" s="16" t="s">
        <v>23</v>
      </c>
      <c r="H60" s="16" t="s">
        <v>24</v>
      </c>
      <c r="I60" s="16" t="s">
        <v>105</v>
      </c>
      <c r="J60" s="10" t="s">
        <v>67</v>
      </c>
      <c r="K60" s="11" t="s">
        <v>82</v>
      </c>
      <c r="L60" s="12"/>
      <c r="M60" s="12"/>
      <c r="N60" s="12"/>
      <c r="O60" s="12"/>
      <c r="P60" s="13">
        <f>P61</f>
        <v>108.2</v>
      </c>
      <c r="Q60" s="13">
        <f t="shared" ref="Q60:T60" si="26">Q61</f>
        <v>129.9</v>
      </c>
      <c r="R60" s="13">
        <f t="shared" si="26"/>
        <v>160.24</v>
      </c>
      <c r="S60" s="13">
        <f t="shared" si="26"/>
        <v>166.63</v>
      </c>
      <c r="T60" s="13">
        <f t="shared" si="26"/>
        <v>0</v>
      </c>
    </row>
    <row r="61" spans="1:20" ht="64.5">
      <c r="A61" s="15">
        <v>55</v>
      </c>
      <c r="B61" s="16" t="s">
        <v>93</v>
      </c>
      <c r="C61" s="16" t="s">
        <v>15</v>
      </c>
      <c r="D61" s="16" t="s">
        <v>32</v>
      </c>
      <c r="E61" s="16" t="s">
        <v>100</v>
      </c>
      <c r="F61" s="16" t="s">
        <v>101</v>
      </c>
      <c r="G61" s="16" t="s">
        <v>71</v>
      </c>
      <c r="H61" s="16" t="s">
        <v>24</v>
      </c>
      <c r="I61" s="16" t="s">
        <v>105</v>
      </c>
      <c r="J61" s="10" t="s">
        <v>89</v>
      </c>
      <c r="K61" s="11" t="s">
        <v>82</v>
      </c>
      <c r="L61" s="12">
        <v>100</v>
      </c>
      <c r="M61" s="12">
        <v>100</v>
      </c>
      <c r="N61" s="12">
        <v>100</v>
      </c>
      <c r="O61" s="12">
        <v>100</v>
      </c>
      <c r="P61" s="13">
        <v>108.2</v>
      </c>
      <c r="Q61" s="13">
        <v>129.9</v>
      </c>
      <c r="R61" s="13">
        <v>160.24</v>
      </c>
      <c r="S61" s="13">
        <v>166.63</v>
      </c>
      <c r="T61" s="13">
        <v>0</v>
      </c>
    </row>
    <row r="62" spans="1:20">
      <c r="A62" s="15">
        <v>56</v>
      </c>
      <c r="B62" s="16" t="s">
        <v>22</v>
      </c>
      <c r="C62" s="16" t="s">
        <v>15</v>
      </c>
      <c r="D62" s="16" t="s">
        <v>32</v>
      </c>
      <c r="E62" s="16" t="s">
        <v>102</v>
      </c>
      <c r="F62" s="16" t="s">
        <v>22</v>
      </c>
      <c r="G62" s="16" t="s">
        <v>23</v>
      </c>
      <c r="H62" s="16" t="s">
        <v>24</v>
      </c>
      <c r="I62" s="16" t="s">
        <v>105</v>
      </c>
      <c r="J62" s="10" t="s">
        <v>68</v>
      </c>
      <c r="K62" s="11"/>
      <c r="L62" s="12"/>
      <c r="M62" s="12"/>
      <c r="N62" s="12"/>
      <c r="O62" s="12"/>
      <c r="P62" s="13">
        <f>P63</f>
        <v>2399.1</v>
      </c>
      <c r="Q62" s="13">
        <f t="shared" ref="Q62:T62" si="27">Q63</f>
        <v>5348.6</v>
      </c>
      <c r="R62" s="13">
        <f t="shared" si="27"/>
        <v>1907.6</v>
      </c>
      <c r="S62" s="13">
        <f t="shared" si="27"/>
        <v>1274.6400000000001</v>
      </c>
      <c r="T62" s="13">
        <f t="shared" si="27"/>
        <v>1274.6400000000001</v>
      </c>
    </row>
    <row r="63" spans="1:20" ht="39">
      <c r="A63" s="15">
        <v>57</v>
      </c>
      <c r="B63" s="16" t="s">
        <v>93</v>
      </c>
      <c r="C63" s="16" t="s">
        <v>15</v>
      </c>
      <c r="D63" s="16" t="s">
        <v>32</v>
      </c>
      <c r="E63" s="16" t="s">
        <v>103</v>
      </c>
      <c r="F63" s="16" t="s">
        <v>88</v>
      </c>
      <c r="G63" s="16" t="s">
        <v>23</v>
      </c>
      <c r="H63" s="16" t="s">
        <v>24</v>
      </c>
      <c r="I63" s="16" t="s">
        <v>105</v>
      </c>
      <c r="J63" s="10" t="s">
        <v>94</v>
      </c>
      <c r="K63" s="11" t="s">
        <v>82</v>
      </c>
      <c r="L63" s="12"/>
      <c r="M63" s="12"/>
      <c r="N63" s="12"/>
      <c r="O63" s="12"/>
      <c r="P63" s="13">
        <f>P64</f>
        <v>2399.1</v>
      </c>
      <c r="Q63" s="13">
        <f t="shared" ref="Q63:T63" si="28">Q64</f>
        <v>5348.6</v>
      </c>
      <c r="R63" s="13">
        <f t="shared" si="28"/>
        <v>1907.6</v>
      </c>
      <c r="S63" s="13">
        <f t="shared" si="28"/>
        <v>1274.6400000000001</v>
      </c>
      <c r="T63" s="13">
        <f t="shared" si="28"/>
        <v>1274.6400000000001</v>
      </c>
    </row>
    <row r="64" spans="1:20" ht="39">
      <c r="A64" s="15">
        <v>58</v>
      </c>
      <c r="B64" s="16" t="s">
        <v>93</v>
      </c>
      <c r="C64" s="16" t="s">
        <v>15</v>
      </c>
      <c r="D64" s="16" t="s">
        <v>32</v>
      </c>
      <c r="E64" s="16" t="s">
        <v>103</v>
      </c>
      <c r="F64" s="16" t="s">
        <v>88</v>
      </c>
      <c r="G64" s="16" t="s">
        <v>71</v>
      </c>
      <c r="H64" s="16" t="s">
        <v>24</v>
      </c>
      <c r="I64" s="16" t="s">
        <v>105</v>
      </c>
      <c r="J64" s="10" t="s">
        <v>95</v>
      </c>
      <c r="K64" s="11" t="s">
        <v>82</v>
      </c>
      <c r="L64" s="12">
        <v>100</v>
      </c>
      <c r="M64" s="12">
        <v>100</v>
      </c>
      <c r="N64" s="12">
        <v>100</v>
      </c>
      <c r="O64" s="12">
        <v>100</v>
      </c>
      <c r="P64" s="13">
        <v>2399.1</v>
      </c>
      <c r="Q64" s="13">
        <v>5348.6</v>
      </c>
      <c r="R64" s="13">
        <v>1907.6</v>
      </c>
      <c r="S64" s="13">
        <v>1274.6400000000001</v>
      </c>
      <c r="T64" s="13">
        <v>1274.6400000000001</v>
      </c>
    </row>
    <row r="65" spans="1:20">
      <c r="A65" s="39" t="s">
        <v>146</v>
      </c>
      <c r="B65" s="40"/>
      <c r="C65" s="40"/>
      <c r="D65" s="40"/>
      <c r="E65" s="40"/>
      <c r="F65" s="40"/>
      <c r="G65" s="40"/>
      <c r="H65" s="40"/>
      <c r="I65" s="40"/>
      <c r="J65" s="41"/>
      <c r="K65" s="11"/>
      <c r="L65" s="12"/>
      <c r="M65" s="12"/>
      <c r="N65" s="12"/>
      <c r="O65" s="12"/>
      <c r="P65" s="13">
        <f>P7+P47</f>
        <v>14897.500000000002</v>
      </c>
      <c r="Q65" s="13">
        <f>Q7+Q47</f>
        <v>18404</v>
      </c>
      <c r="R65" s="13">
        <f>R7+R47</f>
        <v>15931.5</v>
      </c>
      <c r="S65" s="13">
        <f>S7+S47</f>
        <v>12742.13</v>
      </c>
      <c r="T65" s="13">
        <f>T7+T47</f>
        <v>12589.800000000001</v>
      </c>
    </row>
    <row r="66" spans="1:20">
      <c r="A66" s="9"/>
    </row>
    <row r="67" spans="1:20">
      <c r="A67" s="9"/>
    </row>
    <row r="68" spans="1:20">
      <c r="A68" s="9"/>
    </row>
    <row r="69" spans="1:20">
      <c r="A69" s="9"/>
    </row>
    <row r="70" spans="1:20">
      <c r="A70" s="9"/>
    </row>
    <row r="71" spans="1:20">
      <c r="A71" s="9"/>
    </row>
    <row r="72" spans="1:20">
      <c r="A72" s="9"/>
    </row>
  </sheetData>
  <mergeCells count="16">
    <mergeCell ref="A65:J65"/>
    <mergeCell ref="A1:T1"/>
    <mergeCell ref="A3:A5"/>
    <mergeCell ref="B3:I3"/>
    <mergeCell ref="J3:J5"/>
    <mergeCell ref="K3:K5"/>
    <mergeCell ref="L3:O4"/>
    <mergeCell ref="P3:P5"/>
    <mergeCell ref="Q3:Q5"/>
    <mergeCell ref="R3:T3"/>
    <mergeCell ref="B4:B5"/>
    <mergeCell ref="C4:G4"/>
    <mergeCell ref="H4:I4"/>
    <mergeCell ref="R4:R5"/>
    <mergeCell ref="S4:S5"/>
    <mergeCell ref="T4:T5"/>
  </mergeCells>
  <pageMargins left="0.31496062992125984" right="0.31496062992125984" top="0.35433070866141736" bottom="0.35433070866141736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2023-11-13T15:09:47Z</dcterms:modified>
</cp:coreProperties>
</file>